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tabRatio="635" firstSheet="1" activeTab="4"/>
  </bookViews>
  <sheets>
    <sheet name="Unaudited BS" sheetId="1" r:id="rId1"/>
    <sheet name="Unaudited PL" sheetId="2" r:id="rId2"/>
    <sheet name="Unaudited CF" sheetId="3" r:id="rId3"/>
    <sheet name="Equity-WP &amp; unaudited" sheetId="4" r:id="rId4"/>
    <sheet name="Notes" sheetId="5" r:id="rId5"/>
    <sheet name="GT_Custom" sheetId="6" state="hidden" r:id="rId6"/>
  </sheets>
  <definedNames>
    <definedName name="_xlnm.Print_Area" localSheetId="4">'Notes'!$A$1:$N$221</definedName>
  </definedNames>
  <calcPr fullCalcOnLoad="1"/>
</workbook>
</file>

<file path=xl/sharedStrings.xml><?xml version="1.0" encoding="utf-8"?>
<sst xmlns="http://schemas.openxmlformats.org/spreadsheetml/2006/main" count="304" uniqueCount="211">
  <si>
    <t xml:space="preserve">For the 6 months ended 30 September 2005, the Group achieved revenue of RM 6.71 million as compared to the preceding corresponding 6 months ended 30 September 2004 of RM 7.88 million, the Group's EBITDA ( Earnings Before Interest, Tax, Depreciation and Amortisation) and PBT (Profit Before Tax) was RM1.29 million and RM0.53 million as compared to the preceding 6 months of RM1.67 million and RM1.07 million respectively. A result of lower project contributions from the private and public sectors during the period in review. The Group's overall gross margin improved in comparison to the preceding corresponding period ( approx 4-5%) - a result of better project controls from its software development compliance towards CMMi Level 3 which was initiated by Management. The Group also maintained tight control over its operational cost for the 6 months in review, which approximate that of the preceding corresponding period. To enhance the Group's business growth, the Group will allocate resources towards marketing and support, R&amp;D, branding for its current range of products, and will continue to introduce new products and services with its partners to the local and foreign markets.  </t>
  </si>
  <si>
    <t>C1</t>
  </si>
  <si>
    <t>Custom 1</t>
  </si>
  <si>
    <t>C2</t>
  </si>
  <si>
    <t>Custom 2</t>
  </si>
  <si>
    <t>C3</t>
  </si>
  <si>
    <t>Custom 3</t>
  </si>
  <si>
    <t>C4</t>
  </si>
  <si>
    <t>Custom 4</t>
  </si>
  <si>
    <t>C5</t>
  </si>
  <si>
    <t>Custom 5</t>
  </si>
  <si>
    <t>C6</t>
  </si>
  <si>
    <t>Custom 6</t>
  </si>
  <si>
    <t>C7</t>
  </si>
  <si>
    <t>Custom 7</t>
  </si>
  <si>
    <t>C8</t>
  </si>
  <si>
    <t>Custom 8</t>
  </si>
  <si>
    <t>(Company No: 609423-V)</t>
  </si>
  <si>
    <t>(Incorporated in Malaysia)</t>
  </si>
  <si>
    <t>UNAUDITED CONDENSED CONSOLIDATED BALANCE SHEET</t>
  </si>
  <si>
    <t>AS AT</t>
  </si>
  <si>
    <t>AUDITED</t>
  </si>
  <si>
    <t>END OF</t>
  </si>
  <si>
    <t>AS AT PRECEDING</t>
  </si>
  <si>
    <t>CURRENT</t>
  </si>
  <si>
    <t>FINANCIAL</t>
  </si>
  <si>
    <t>QUARTER</t>
  </si>
  <si>
    <t>RM'000</t>
  </si>
  <si>
    <t>NON-CURRENT ASSETS</t>
  </si>
  <si>
    <t>Property, Plant and Equipment</t>
  </si>
  <si>
    <t>Intangible Assets</t>
  </si>
  <si>
    <t>CURRENT ASSETS</t>
  </si>
  <si>
    <t>Contracts  work in-progress</t>
  </si>
  <si>
    <t>Inventories</t>
  </si>
  <si>
    <t>Trade Receivables</t>
  </si>
  <si>
    <t>Other Receivables</t>
  </si>
  <si>
    <t>Cash &amp; Cash Equivalents</t>
  </si>
  <si>
    <t>CURRENT LIABILITIES</t>
  </si>
  <si>
    <t>Trade Payables</t>
  </si>
  <si>
    <t>Other Payables</t>
  </si>
  <si>
    <t>Tax payable</t>
  </si>
  <si>
    <t>NET CURRENT ASSETS</t>
  </si>
  <si>
    <t>FINANCED BY :</t>
  </si>
  <si>
    <t>Share Capital</t>
  </si>
  <si>
    <t>Share Premium</t>
  </si>
  <si>
    <t>Reserves</t>
  </si>
  <si>
    <t>Merger deficit</t>
  </si>
  <si>
    <t>Reserve on consolidation</t>
  </si>
  <si>
    <t>Unappropriated profit</t>
  </si>
  <si>
    <t>Shareholders' Equity</t>
  </si>
  <si>
    <t>Long Term Payables</t>
  </si>
  <si>
    <t>Deferred Taxation</t>
  </si>
  <si>
    <t>Net tangible assets per share (sen)</t>
  </si>
  <si>
    <t>UNAUDITED CONDENSED CONSOLIDATED INCOME STATEMENT</t>
  </si>
  <si>
    <t>The Directors are pleased to announce the following:</t>
  </si>
  <si>
    <t>Current</t>
  </si>
  <si>
    <t>Preceding year</t>
  </si>
  <si>
    <t>Preceding</t>
  </si>
  <si>
    <t xml:space="preserve">year's </t>
  </si>
  <si>
    <t>corresponding</t>
  </si>
  <si>
    <t xml:space="preserve">year </t>
  </si>
  <si>
    <t>quarter</t>
  </si>
  <si>
    <t>to date</t>
  </si>
  <si>
    <t>year to date</t>
  </si>
  <si>
    <t>Revenue</t>
  </si>
  <si>
    <t>Other operating income</t>
  </si>
  <si>
    <t>Depreciation and amortisation expenses</t>
  </si>
  <si>
    <t>Operating expenses</t>
  </si>
  <si>
    <t>Profit from operations</t>
  </si>
  <si>
    <t>Finance costs</t>
  </si>
  <si>
    <t>Profit before taxation</t>
  </si>
  <si>
    <t>Taxation</t>
  </si>
  <si>
    <t>Profit after taxation</t>
  </si>
  <si>
    <t>Minority interest</t>
  </si>
  <si>
    <t>Pre-acquisition profit</t>
  </si>
  <si>
    <t>Net profit</t>
  </si>
  <si>
    <t>Basic earnings per share (sen)</t>
  </si>
  <si>
    <t>Diluted earnings per share (sen)</t>
  </si>
  <si>
    <t>Control</t>
  </si>
  <si>
    <t>(Company No:609423-V)</t>
  </si>
  <si>
    <t>UNAUDITED CONDENSED CONSOLIDATED CASH FLOW STATEMENT</t>
  </si>
  <si>
    <t>PRECEDING</t>
  </si>
  <si>
    <t>YEAR</t>
  </si>
  <si>
    <t>TO DATE</t>
  </si>
  <si>
    <t>RM '000</t>
  </si>
  <si>
    <t xml:space="preserve">Net cash used in investing activities </t>
  </si>
  <si>
    <t>UNAUDITED CONDENSED CONSOLIDATED STATEMENT OF CHANGES IN EQUITY</t>
  </si>
  <si>
    <t>&lt;-------------------Non-distributable----------------------&gt;</t>
  </si>
  <si>
    <t>Distributable</t>
  </si>
  <si>
    <t xml:space="preserve">Exchange </t>
  </si>
  <si>
    <t>Group</t>
  </si>
  <si>
    <t>Share</t>
  </si>
  <si>
    <t>Merger</t>
  </si>
  <si>
    <t>Fluctuation</t>
  </si>
  <si>
    <t>Reserve on</t>
  </si>
  <si>
    <t>Unappropriated</t>
  </si>
  <si>
    <t>capital</t>
  </si>
  <si>
    <t>premium</t>
  </si>
  <si>
    <t>deficit</t>
  </si>
  <si>
    <t>Reserve</t>
  </si>
  <si>
    <t>consolidation</t>
  </si>
  <si>
    <t xml:space="preserve"> profit</t>
  </si>
  <si>
    <t>Total</t>
  </si>
  <si>
    <t>-</t>
  </si>
  <si>
    <t>Net profit for the financial period</t>
  </si>
  <si>
    <t>Net profit for the financial year</t>
  </si>
  <si>
    <t>NOTES TO INTERIM FINANCIAL REPORT</t>
  </si>
  <si>
    <t>Notes In Compliance With MASB 26</t>
  </si>
  <si>
    <t>Accounting Policies and Method of Computation</t>
  </si>
  <si>
    <t xml:space="preserve">Ingenuity Microsystems Sdn Bhd (IMSB) and Reliance Computer Centre Sdn Bhd (RCC) are both wholly owned subsidiaries of Ingenuity Solutions Berhad.                                                                     </t>
  </si>
  <si>
    <t>Contracts in-progress</t>
  </si>
  <si>
    <t>Contracts in-progress is stated at cost plus attributable profit and after deducting progress billings.  Contract costs include costs of direct labour and other costs related to contract performance.  Provision for foreseeable losses on uncompleted contracts is made in the year/period in which such losses are determined.</t>
  </si>
  <si>
    <t>Audit Report</t>
  </si>
  <si>
    <t>Seasonal or Cyclical Factors</t>
  </si>
  <si>
    <t>The results for the quarter under review were not affected by seasonal or cyclical factors.</t>
  </si>
  <si>
    <t>Unusual Items</t>
  </si>
  <si>
    <t>During the quarter under review, there were no items or events that arose, which affected assets, liabilities, equity, net income or cash flows, that are unusual by reason of their nature, size or incidence.</t>
  </si>
  <si>
    <t>Changes in Estimates</t>
  </si>
  <si>
    <t>There were no changes in estimates of amounts reported that have a material effect in the quarter under review.</t>
  </si>
  <si>
    <t>Debts and Equity Securities</t>
  </si>
  <si>
    <t>No shares were issued during the quarter or year under review.</t>
  </si>
  <si>
    <t>Dividend Paid</t>
  </si>
  <si>
    <t>No dividends were declared or paid during the quarter or year under review.</t>
  </si>
  <si>
    <t>Segment Information</t>
  </si>
  <si>
    <t>All business are transacted in Malaysia and generated from information techonology related business.</t>
  </si>
  <si>
    <t>Revaluation of Property, Plant and Equipment</t>
  </si>
  <si>
    <t>The Group did not carry out any valuation on its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</si>
  <si>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</si>
  <si>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</si>
  <si>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</si>
  <si>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There were no changes in the composition of the Company during the quarter under review.</t>
  </si>
  <si>
    <t>Contingent Liabilities</t>
  </si>
  <si>
    <t>Review of the performance of the company and its principal subsidiaries</t>
  </si>
  <si>
    <t>Material changes in the quarterly results compared to the results of the preceding quarter</t>
  </si>
  <si>
    <t>Prospects for Year 2005/06</t>
  </si>
  <si>
    <t>Barring any unforeseen circumstances, the Board anticipate that the performance of the Group will be satisfactory for the financial year ending 2006.</t>
  </si>
  <si>
    <t>Variance of Actual Profit from Forecast Profit</t>
  </si>
  <si>
    <t xml:space="preserve">Not applicable </t>
  </si>
  <si>
    <t>Details of taxation are as follows:-</t>
  </si>
  <si>
    <t>Current    year's</t>
  </si>
  <si>
    <t>Current    year</t>
  </si>
  <si>
    <t>Provision of tax based on results for the quarter/year</t>
  </si>
  <si>
    <t>The effective tax rate of the Group's profit is lower than the statutory tax rate mainly due to the availability of tax incentive as IMSB has obtained pioneer status for income derived from Multimedia Super Corridor projects.</t>
  </si>
  <si>
    <t>Profit/(Loss) on Sale of Unquoted Investments and/or Properties</t>
  </si>
  <si>
    <t>Purchase or Disposal of Quoted Securities</t>
  </si>
  <si>
    <t>There was no purchase or disposal of sales of quoted securities for the quarter under review.</t>
  </si>
  <si>
    <t>Corporate Proposal</t>
  </si>
  <si>
    <r>
      <t xml:space="preserve">Total amount of </t>
    </r>
    <r>
      <rPr>
        <b/>
        <u val="single"/>
        <sz val="12"/>
        <rFont val="Arial"/>
        <family val="2"/>
      </rPr>
      <t>proceeds</t>
    </r>
  </si>
  <si>
    <r>
      <t xml:space="preserve">Amount </t>
    </r>
    <r>
      <rPr>
        <b/>
        <u val="single"/>
        <sz val="12"/>
        <rFont val="Arial"/>
        <family val="2"/>
      </rPr>
      <t>utilised</t>
    </r>
  </si>
  <si>
    <r>
      <t xml:space="preserve">Amount </t>
    </r>
    <r>
      <rPr>
        <b/>
        <u val="single"/>
        <sz val="12"/>
        <rFont val="Arial"/>
        <family val="2"/>
      </rPr>
      <t>unutilised</t>
    </r>
  </si>
  <si>
    <t>Research and development</t>
  </si>
  <si>
    <t>Working capital</t>
  </si>
  <si>
    <t>Repayment to Xplonet Capital Sdn. Bhd.</t>
  </si>
  <si>
    <t>Estimated listing expenses</t>
  </si>
  <si>
    <t>Issuance and Repayment of Debt and Equity Securities</t>
  </si>
  <si>
    <t>There were no issuance and repayment of debt and equity securities, share buy-backs, share cancellations, share held as treasury shares and resales of treasury shares for the current quarter and year to-date.</t>
  </si>
  <si>
    <t>Group Short Term Borrowings (All in Local Currency)</t>
  </si>
  <si>
    <t>Secured</t>
  </si>
  <si>
    <t>Unsecured</t>
  </si>
  <si>
    <t>Hire purchase arrangements</t>
  </si>
  <si>
    <t>Off Balance Sheet Financial Instruments</t>
  </si>
  <si>
    <t>There were no financial instruments with off balance sheet risk as at the date of this report.</t>
  </si>
  <si>
    <t>Material Litigation</t>
  </si>
  <si>
    <t>Dividends</t>
  </si>
  <si>
    <t xml:space="preserve">Earnings per Share </t>
  </si>
  <si>
    <t>Net profit (RM'000)</t>
  </si>
  <si>
    <t>Weighted average number of ordinary shares in issue ('000)</t>
  </si>
  <si>
    <t>- Balance b/f</t>
  </si>
  <si>
    <t xml:space="preserve">- Additions during the quarter/year </t>
  </si>
  <si>
    <t>Basic EPS (sen)</t>
  </si>
  <si>
    <t>Dilluted EPS (sen)</t>
  </si>
  <si>
    <t xml:space="preserve">Preceding </t>
  </si>
  <si>
    <t>Significant Related Party Transactions</t>
  </si>
  <si>
    <t>Rental expenses to a company in which certain Directors have</t>
  </si>
  <si>
    <t xml:space="preserve">  interest</t>
  </si>
  <si>
    <t>Rental expenses to a company in which certain shareholders</t>
  </si>
  <si>
    <t xml:space="preserve">  have interest</t>
  </si>
  <si>
    <t>Rental expenses to a corporate shareholder</t>
  </si>
  <si>
    <t>Revenue from companies in which certain shareholders have</t>
  </si>
  <si>
    <t>INGENUITY SOLUTIONS BERHAD</t>
  </si>
  <si>
    <t>Cash and cash equivalents as at 1 April 2005</t>
  </si>
  <si>
    <t>The Condensed Consolidated Statement of Changes in Equity should be read in conjunction with the notes to interim financial report and the Audited Financial Statements for the financial year ended 31 March 2005.</t>
  </si>
  <si>
    <t>The Condensed Consolidated Income Statement should be read in conjunction with the notes to interim financial report and the Audited Financial Statements for the financial year ended 31 March 2005.</t>
  </si>
  <si>
    <t>The Condensed Consolidated Cash Flow Statement should be read in conjunction with the notes to interim financial report and the Audited Financial Statements for the financial year ended 31 March 2005.</t>
  </si>
  <si>
    <t xml:space="preserve">Net cash used in financing activities </t>
  </si>
  <si>
    <t>YEAR END</t>
  </si>
  <si>
    <t>31.3.2005</t>
  </si>
  <si>
    <t>Net decrease in cash and cash equivalents</t>
  </si>
  <si>
    <t>Balance at 1 April 2004</t>
  </si>
  <si>
    <t>Balance at 31 March 2005</t>
  </si>
  <si>
    <t>There were no qualifications on the audited financial statements for the Company and subsidiary companies for the financial year ended 31 March 2005.</t>
  </si>
  <si>
    <t xml:space="preserve">The interim financial report is unaudited and has been prepared in accordance with FRS 134 (Interim Financial Reporting) and the Bursa Malaysia Securities Berhad Listing Requirements and should be read in conjunction with the audited financial statements </t>
  </si>
  <si>
    <t>The Group does not have any contingent liabilities as at 30 September 2005.</t>
  </si>
  <si>
    <t>30.9.2005</t>
  </si>
  <si>
    <t>As at 30 September 2005, the status of utilisation of proceeds raised from the Initial Public Offering is as follows:-</t>
  </si>
  <si>
    <t>There were no material litigations involving the group as at 30 September 2005.</t>
  </si>
  <si>
    <t>ended 30 September 2005.</t>
  </si>
  <si>
    <t>30.9.2004</t>
  </si>
  <si>
    <t>The following is a summary list of related parties transactions with such parties for the first quarter ended 30 September 2005:-</t>
  </si>
  <si>
    <t>FOR THE SECOND QUARTER ENDED 30 SEPTEMBER 2005</t>
  </si>
  <si>
    <t>AS AT 30 SEPTEMBER 2005</t>
  </si>
  <si>
    <t>Cash and cash equivalents as at 30 September 2005</t>
  </si>
  <si>
    <t>FOR THE FINANCIAL PERIOD ENDED 30 SEPTEMBER 2005</t>
  </si>
  <si>
    <t>Balance at 30 September 2005</t>
  </si>
  <si>
    <t>The accounting policies and method of computation adopted are consistent with those adopted in the audited financial statements for the financial year ended 31 March 2005.</t>
  </si>
  <si>
    <t>Group Long Term Borrowings (All in Local Currency)</t>
  </si>
  <si>
    <t>Net cash generated from operating activities</t>
  </si>
  <si>
    <t>There were no purchase or disposal of unquoted investments and/or properties for the financial period.</t>
  </si>
  <si>
    <t>There were no dividends has been proposed or declared for the current quarter and the financial period</t>
  </si>
  <si>
    <t xml:space="preserve">Notes In Compliance With Bursa Malaysia Securities Berhad listing requirements </t>
  </si>
  <si>
    <t xml:space="preserve">For current quarter under review, turnover decreased to RM3.60 million as compared to the preceding quarter (Q2/04) of RM 4.24 million. The Group’s EBITDA and PBT decreased from RM 0.96 million to RM 0.72 million and from RM 0.52 million to RM0.31 million respectively, a result of lower project contribution from the private and public sectors. However, incomparison with the preceding quarter (Q2/04), the Group's overall gross margin for the quarter in review improved by approximate 2.4% and with operational cost maintaining at preceding quarter's level.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</si>
</sst>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_);_(* \(#,##0\);_(* &quot;-&quot;???_);_(@_)"/>
    <numFmt numFmtId="167" formatCode="0.0"/>
    <numFmt numFmtId="168" formatCode="_(* #,##0.0_);_(* \(#,##0.0\);_(* &quot;-&quot;??_);_(@_)"/>
  </numFmts>
  <fonts count="16">
    <font>
      <sz val="10"/>
      <name val="Arial"/>
      <family val="0"/>
    </font>
    <font>
      <b/>
      <sz val="14"/>
      <name val="Arial"/>
      <family val="2"/>
    </font>
    <font>
      <sz val="11"/>
      <name val="Arial"/>
      <family val="2"/>
    </font>
    <font>
      <sz val="11"/>
      <name val="MS Sans Serif"/>
      <family val="0"/>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b/>
      <sz val="12"/>
      <color indexed="10"/>
      <name val="Arial"/>
      <family val="2"/>
    </font>
    <font>
      <u val="single"/>
      <sz val="12"/>
      <name val="Arial"/>
      <family val="2"/>
    </font>
    <font>
      <sz val="12"/>
      <color indexed="10"/>
      <name val="Arial"/>
      <family val="2"/>
    </font>
    <font>
      <u val="singleAccounting"/>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0"/>
        <bgColor indexed="64"/>
      </patternFill>
    </fill>
  </fills>
  <borders count="19">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style="double"/>
    </border>
    <border>
      <left style="thin"/>
      <right style="thin"/>
      <top>
        <color indexed="63"/>
      </top>
      <bottom style="double"/>
    </border>
    <border>
      <left>
        <color indexed="63"/>
      </left>
      <right>
        <color indexed="63"/>
      </right>
      <top style="thin"/>
      <bottom style="double"/>
    </border>
    <border>
      <left style="thin"/>
      <right style="thin"/>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341">
    <xf numFmtId="0" fontId="0" fillId="0" borderId="0" xfId="0" applyAlignment="1">
      <alignment/>
    </xf>
    <xf numFmtId="0" fontId="2" fillId="0" borderId="0" xfId="0" applyFont="1" applyAlignment="1">
      <alignment/>
    </xf>
    <xf numFmtId="0" fontId="2" fillId="0" borderId="0" xfId="23" applyFont="1" applyAlignment="1">
      <alignment horizontal="center"/>
      <protection/>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41"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alignment horizontal="center" vertical="center"/>
    </xf>
    <xf numFmtId="14" fontId="2" fillId="0" borderId="0" xfId="0" applyNumberFormat="1" applyFont="1" applyFill="1" applyBorder="1" applyAlignment="1" quotePrefix="1">
      <alignment horizontal="center" vertical="center"/>
    </xf>
    <xf numFmtId="164" fontId="5" fillId="0" borderId="0" xfId="15"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2" fillId="0" borderId="0" xfId="15" applyNumberFormat="1" applyFont="1" applyFill="1" applyBorder="1" applyAlignment="1">
      <alignment vertical="center"/>
    </xf>
    <xf numFmtId="41"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164" fontId="2" fillId="0" borderId="1" xfId="15" applyNumberFormat="1" applyFont="1" applyFill="1" applyBorder="1" applyAlignment="1">
      <alignment/>
    </xf>
    <xf numFmtId="0" fontId="6" fillId="0" borderId="0" xfId="0" applyFont="1" applyFill="1" applyBorder="1" applyAlignment="1">
      <alignment vertical="center"/>
    </xf>
    <xf numFmtId="164" fontId="5" fillId="0" borderId="2" xfId="15" applyNumberFormat="1" applyFont="1" applyFill="1" applyBorder="1" applyAlignment="1">
      <alignment/>
    </xf>
    <xf numFmtId="41" fontId="5" fillId="0" borderId="0" xfId="0" applyNumberFormat="1" applyFont="1" applyFill="1" applyBorder="1" applyAlignment="1">
      <alignment vertical="center"/>
    </xf>
    <xf numFmtId="41" fontId="2" fillId="0" borderId="0" xfId="24" applyNumberFormat="1" applyFont="1" applyFill="1" applyBorder="1" applyAlignment="1">
      <alignment vertical="center"/>
    </xf>
    <xf numFmtId="164" fontId="2" fillId="0" borderId="3" xfId="15" applyNumberFormat="1" applyFont="1" applyFill="1" applyBorder="1" applyAlignment="1">
      <alignment/>
    </xf>
    <xf numFmtId="164" fontId="2" fillId="0" borderId="4" xfId="15" applyNumberFormat="1" applyFont="1" applyFill="1" applyBorder="1" applyAlignment="1">
      <alignment/>
    </xf>
    <xf numFmtId="41" fontId="5" fillId="0" borderId="0" xfId="15" applyNumberFormat="1" applyFont="1" applyFill="1" applyBorder="1" applyAlignment="1">
      <alignment vertical="center"/>
    </xf>
    <xf numFmtId="0" fontId="2" fillId="0" borderId="0" xfId="0" applyFont="1" applyFill="1" applyBorder="1" applyAlignment="1">
      <alignment/>
    </xf>
    <xf numFmtId="41" fontId="2" fillId="0" borderId="0" xfId="15" applyNumberFormat="1" applyFont="1" applyFill="1" applyBorder="1" applyAlignment="1">
      <alignment vertical="center"/>
    </xf>
    <xf numFmtId="0" fontId="5" fillId="0" borderId="0" xfId="0" applyFont="1" applyFill="1" applyBorder="1" applyAlignment="1">
      <alignment vertical="center"/>
    </xf>
    <xf numFmtId="43" fontId="5" fillId="0" borderId="0" xfId="15" applyNumberFormat="1" applyFont="1" applyFill="1" applyBorder="1" applyAlignment="1">
      <alignment vertical="center"/>
    </xf>
    <xf numFmtId="164" fontId="5" fillId="0" borderId="0" xfId="15" applyNumberFormat="1"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quotePrefix="1">
      <alignment horizontal="center" vertical="center"/>
    </xf>
    <xf numFmtId="0" fontId="0" fillId="0" borderId="0" xfId="0" applyFont="1" applyAlignment="1">
      <alignment/>
    </xf>
    <xf numFmtId="0" fontId="0" fillId="0" borderId="0" xfId="0" applyFont="1" applyFill="1" applyAlignment="1">
      <alignment/>
    </xf>
    <xf numFmtId="0" fontId="2" fillId="0" borderId="0" xfId="23" applyFont="1">
      <alignment/>
      <protection/>
    </xf>
    <xf numFmtId="0" fontId="0" fillId="0" borderId="5" xfId="0" applyFont="1" applyBorder="1" applyAlignment="1">
      <alignment/>
    </xf>
    <xf numFmtId="0" fontId="0" fillId="0" borderId="4" xfId="0" applyFont="1" applyBorder="1" applyAlignment="1">
      <alignment/>
    </xf>
    <xf numFmtId="0" fontId="0" fillId="0" borderId="6" xfId="0" applyFont="1" applyBorder="1" applyAlignment="1">
      <alignment/>
    </xf>
    <xf numFmtId="0" fontId="0" fillId="0" borderId="0" xfId="0" applyFont="1" applyBorder="1" applyAlignment="1">
      <alignment/>
    </xf>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xf>
    <xf numFmtId="0" fontId="2" fillId="0" borderId="9" xfId="0" applyFont="1" applyBorder="1" applyAlignment="1">
      <alignment horizontal="center"/>
    </xf>
    <xf numFmtId="0" fontId="2" fillId="0" borderId="10" xfId="0" applyFont="1" applyBorder="1" applyAlignment="1">
      <alignment/>
    </xf>
    <xf numFmtId="0" fontId="5" fillId="0" borderId="6" xfId="23" applyFont="1" applyBorder="1">
      <alignment/>
      <protection/>
    </xf>
    <xf numFmtId="0" fontId="2" fillId="0" borderId="0" xfId="23" applyFont="1" applyBorder="1">
      <alignment/>
      <protection/>
    </xf>
    <xf numFmtId="164" fontId="2" fillId="0" borderId="0" xfId="15" applyNumberFormat="1" applyFont="1" applyBorder="1" applyAlignment="1">
      <alignment horizontal="right"/>
    </xf>
    <xf numFmtId="0" fontId="2" fillId="0" borderId="9" xfId="23" applyFont="1" applyBorder="1" applyAlignment="1">
      <alignment horizontal="center"/>
      <protection/>
    </xf>
    <xf numFmtId="0" fontId="2" fillId="0" borderId="10" xfId="0" applyFont="1" applyBorder="1" applyAlignment="1">
      <alignment horizontal="center"/>
    </xf>
    <xf numFmtId="0" fontId="2" fillId="0" borderId="6" xfId="23" applyFont="1" applyBorder="1">
      <alignment/>
      <protection/>
    </xf>
    <xf numFmtId="164" fontId="5" fillId="0" borderId="0" xfId="15" applyNumberFormat="1" applyFont="1" applyBorder="1" applyAlignment="1">
      <alignment horizontal="center"/>
    </xf>
    <xf numFmtId="164" fontId="2" fillId="0" borderId="6" xfId="15" applyNumberFormat="1" applyFont="1" applyBorder="1" applyAlignment="1">
      <alignment horizontal="center"/>
    </xf>
    <xf numFmtId="164" fontId="2" fillId="0" borderId="9" xfId="15" applyNumberFormat="1" applyFont="1" applyBorder="1" applyAlignment="1">
      <alignment horizontal="center"/>
    </xf>
    <xf numFmtId="0" fontId="2" fillId="0" borderId="11" xfId="23" applyFont="1" applyBorder="1">
      <alignment/>
      <protection/>
    </xf>
    <xf numFmtId="164" fontId="5" fillId="0" borderId="3" xfId="15" applyNumberFormat="1" applyFont="1" applyBorder="1" applyAlignment="1">
      <alignment horizontal="center"/>
    </xf>
    <xf numFmtId="164" fontId="5" fillId="0" borderId="12" xfId="15" applyNumberFormat="1" applyFont="1" applyBorder="1" applyAlignment="1">
      <alignment horizontal="center"/>
    </xf>
    <xf numFmtId="164" fontId="5" fillId="0" borderId="13" xfId="15" applyNumberFormat="1" applyFont="1" applyBorder="1" applyAlignment="1">
      <alignment horizontal="center"/>
    </xf>
    <xf numFmtId="0" fontId="2" fillId="0" borderId="5" xfId="23" applyFont="1" applyBorder="1">
      <alignment/>
      <protection/>
    </xf>
    <xf numFmtId="0" fontId="5" fillId="0" borderId="4" xfId="23" applyFont="1" applyBorder="1" applyAlignment="1">
      <alignment horizontal="center"/>
      <protection/>
    </xf>
    <xf numFmtId="164" fontId="5" fillId="0" borderId="7" xfId="15" applyNumberFormat="1" applyFont="1" applyBorder="1" applyAlignment="1">
      <alignment horizontal="right"/>
    </xf>
    <xf numFmtId="0" fontId="5" fillId="0" borderId="7" xfId="23" applyFont="1" applyBorder="1" applyAlignment="1">
      <alignment horizontal="center"/>
      <protection/>
    </xf>
    <xf numFmtId="164" fontId="5" fillId="0" borderId="8" xfId="15" applyNumberFormat="1" applyFont="1" applyBorder="1" applyAlignment="1">
      <alignment horizontal="right"/>
    </xf>
    <xf numFmtId="0" fontId="5" fillId="0" borderId="0" xfId="23" applyFont="1" applyBorder="1" applyAlignment="1">
      <alignment horizontal="center"/>
      <protection/>
    </xf>
    <xf numFmtId="43" fontId="5" fillId="0" borderId="9" xfId="15" applyFont="1" applyFill="1" applyBorder="1" applyAlignment="1">
      <alignment horizontal="right"/>
    </xf>
    <xf numFmtId="0" fontId="5" fillId="0" borderId="9" xfId="23" applyFont="1" applyFill="1" applyBorder="1" applyAlignment="1">
      <alignment horizontal="center"/>
      <protection/>
    </xf>
    <xf numFmtId="0" fontId="0" fillId="0" borderId="10" xfId="0" applyFont="1" applyFill="1" applyBorder="1" applyAlignment="1">
      <alignment/>
    </xf>
    <xf numFmtId="164" fontId="5" fillId="0" borderId="10" xfId="15" applyNumberFormat="1" applyFont="1" applyBorder="1" applyAlignment="1">
      <alignment horizontal="center"/>
    </xf>
    <xf numFmtId="164" fontId="2" fillId="0" borderId="9" xfId="15" applyNumberFormat="1" applyFont="1" applyFill="1" applyBorder="1" applyAlignment="1">
      <alignment/>
    </xf>
    <xf numFmtId="165" fontId="2" fillId="0" borderId="9" xfId="15" applyNumberFormat="1" applyFont="1" applyFill="1" applyBorder="1" applyAlignment="1">
      <alignment/>
    </xf>
    <xf numFmtId="164" fontId="2" fillId="0" borderId="0" xfId="15" applyNumberFormat="1" applyFont="1" applyBorder="1" applyAlignment="1">
      <alignment/>
    </xf>
    <xf numFmtId="164" fontId="0" fillId="0" borderId="0" xfId="0" applyNumberFormat="1" applyFont="1" applyAlignment="1">
      <alignment/>
    </xf>
    <xf numFmtId="165" fontId="2" fillId="0" borderId="10" xfId="15" applyNumberFormat="1" applyFont="1" applyBorder="1" applyAlignment="1">
      <alignment/>
    </xf>
    <xf numFmtId="0" fontId="2" fillId="0" borderId="6" xfId="23" applyFont="1" applyFill="1" applyBorder="1">
      <alignment/>
      <protection/>
    </xf>
    <xf numFmtId="38" fontId="2" fillId="0" borderId="10" xfId="23" applyNumberFormat="1" applyFont="1" applyFill="1" applyBorder="1">
      <alignment/>
      <protection/>
    </xf>
    <xf numFmtId="38" fontId="2" fillId="0" borderId="9" xfId="23" applyNumberFormat="1" applyFont="1" applyFill="1" applyBorder="1">
      <alignment/>
      <protection/>
    </xf>
    <xf numFmtId="164" fontId="2" fillId="0" borderId="0" xfId="15" applyNumberFormat="1" applyFont="1" applyFill="1" applyBorder="1" applyAlignment="1">
      <alignment/>
    </xf>
    <xf numFmtId="164" fontId="0" fillId="0" borderId="0" xfId="0" applyNumberFormat="1" applyFont="1" applyFill="1" applyAlignment="1">
      <alignment/>
    </xf>
    <xf numFmtId="165" fontId="2" fillId="0" borderId="10" xfId="15" applyNumberFormat="1" applyFont="1" applyFill="1" applyBorder="1" applyAlignment="1">
      <alignment/>
    </xf>
    <xf numFmtId="164" fontId="0" fillId="0" borderId="13" xfId="15" applyNumberFormat="1" applyFont="1" applyFill="1" applyBorder="1" applyAlignment="1">
      <alignment/>
    </xf>
    <xf numFmtId="164" fontId="2" fillId="0" borderId="12" xfId="15" applyNumberFormat="1" applyFont="1" applyFill="1" applyBorder="1" applyAlignment="1">
      <alignment/>
    </xf>
    <xf numFmtId="164" fontId="2" fillId="0" borderId="10" xfId="15" applyNumberFormat="1" applyFont="1" applyFill="1" applyBorder="1" applyAlignment="1">
      <alignment/>
    </xf>
    <xf numFmtId="38" fontId="2" fillId="0" borderId="10" xfId="23" applyNumberFormat="1" applyFont="1" applyBorder="1">
      <alignment/>
      <protection/>
    </xf>
    <xf numFmtId="164" fontId="2" fillId="0" borderId="12" xfId="15" applyNumberFormat="1" applyFont="1" applyFill="1" applyBorder="1" applyAlignment="1" quotePrefix="1">
      <alignment horizontal="right"/>
    </xf>
    <xf numFmtId="164" fontId="2" fillId="0" borderId="0" xfId="15" applyNumberFormat="1" applyFont="1" applyFill="1" applyBorder="1" applyAlignment="1">
      <alignment horizontal="left"/>
    </xf>
    <xf numFmtId="164" fontId="2" fillId="0" borderId="9" xfId="15" applyNumberFormat="1" applyFont="1" applyFill="1" applyBorder="1" applyAlignment="1" quotePrefix="1">
      <alignment horizontal="right"/>
    </xf>
    <xf numFmtId="164" fontId="2" fillId="0" borderId="0" xfId="15" applyNumberFormat="1" applyFont="1" applyBorder="1" applyAlignment="1" quotePrefix="1">
      <alignment horizontal="right"/>
    </xf>
    <xf numFmtId="164" fontId="0" fillId="0" borderId="14" xfId="15" applyNumberFormat="1" applyFont="1" applyFill="1" applyBorder="1" applyAlignment="1">
      <alignment/>
    </xf>
    <xf numFmtId="164" fontId="2" fillId="0" borderId="15" xfId="15" applyNumberFormat="1" applyFont="1" applyFill="1" applyBorder="1" applyAlignment="1">
      <alignment/>
    </xf>
    <xf numFmtId="0" fontId="2" fillId="0" borderId="10" xfId="23" applyFont="1" applyBorder="1">
      <alignment/>
      <protection/>
    </xf>
    <xf numFmtId="0" fontId="2" fillId="0" borderId="9" xfId="23" applyFont="1" applyFill="1" applyBorder="1">
      <alignment/>
      <protection/>
    </xf>
    <xf numFmtId="0" fontId="0" fillId="0" borderId="9" xfId="0" applyFont="1" applyFill="1" applyBorder="1" applyAlignment="1">
      <alignment/>
    </xf>
    <xf numFmtId="0" fontId="0" fillId="0" borderId="10" xfId="0" applyFont="1" applyBorder="1" applyAlignment="1">
      <alignment/>
    </xf>
    <xf numFmtId="43" fontId="2" fillId="0" borderId="0" xfId="15" applyNumberFormat="1" applyFont="1" applyFill="1" applyBorder="1" applyAlignment="1">
      <alignment horizontal="left"/>
    </xf>
    <xf numFmtId="2" fontId="0" fillId="0" borderId="14" xfId="0" applyNumberFormat="1" applyFont="1" applyFill="1" applyBorder="1" applyAlignment="1">
      <alignment/>
    </xf>
    <xf numFmtId="2" fontId="0" fillId="0" borderId="15" xfId="0" applyNumberFormat="1" applyFont="1" applyFill="1" applyBorder="1" applyAlignment="1">
      <alignment/>
    </xf>
    <xf numFmtId="43" fontId="2" fillId="0" borderId="0" xfId="15" applyNumberFormat="1" applyFont="1" applyBorder="1" applyAlignment="1">
      <alignment horizontal="right"/>
    </xf>
    <xf numFmtId="0" fontId="2" fillId="0" borderId="13" xfId="23" applyFont="1" applyBorder="1">
      <alignment/>
      <protection/>
    </xf>
    <xf numFmtId="164" fontId="2" fillId="0" borderId="13" xfId="15" applyNumberFormat="1" applyFont="1" applyFill="1" applyBorder="1" applyAlignment="1">
      <alignment horizontal="right"/>
    </xf>
    <xf numFmtId="164" fontId="2" fillId="0" borderId="12" xfId="15" applyNumberFormat="1" applyFont="1" applyFill="1" applyBorder="1" applyAlignment="1">
      <alignment horizontal="right"/>
    </xf>
    <xf numFmtId="0" fontId="2" fillId="0" borderId="12" xfId="23" applyFont="1" applyFill="1" applyBorder="1">
      <alignment/>
      <protection/>
    </xf>
    <xf numFmtId="0" fontId="0" fillId="0" borderId="12" xfId="0" applyFont="1" applyFill="1" applyBorder="1" applyAlignment="1">
      <alignment/>
    </xf>
    <xf numFmtId="0" fontId="8" fillId="0" borderId="0" xfId="0" applyFont="1" applyFill="1" applyAlignment="1">
      <alignment/>
    </xf>
    <xf numFmtId="0" fontId="8" fillId="0" borderId="0" xfId="0" applyFont="1" applyFill="1" applyAlignment="1">
      <alignment horizontal="center" vertical="top" wrapText="1"/>
    </xf>
    <xf numFmtId="17" fontId="4" fillId="0" borderId="0" xfId="21" applyNumberFormat="1" applyFont="1" applyFill="1" applyBorder="1" applyAlignment="1">
      <alignment horizontal="center" vertical="center" wrapText="1"/>
      <protection/>
    </xf>
    <xf numFmtId="37" fontId="4" fillId="0" borderId="0" xfId="21" applyNumberFormat="1" applyFont="1" applyFill="1" applyBorder="1" applyAlignment="1">
      <alignment horizontal="center" vertical="center"/>
      <protection/>
    </xf>
    <xf numFmtId="164" fontId="8" fillId="0" borderId="3" xfId="0" applyNumberFormat="1" applyFont="1" applyFill="1" applyBorder="1" applyAlignment="1">
      <alignment/>
    </xf>
    <xf numFmtId="164" fontId="8" fillId="0" borderId="16" xfId="15" applyNumberFormat="1" applyFont="1" applyFill="1" applyBorder="1" applyAlignment="1">
      <alignment/>
    </xf>
    <xf numFmtId="0" fontId="8" fillId="0" borderId="0" xfId="21" applyNumberFormat="1" applyFont="1" applyFill="1">
      <alignment/>
      <protection/>
    </xf>
    <xf numFmtId="0" fontId="8" fillId="0" borderId="0" xfId="21" applyFont="1" applyFill="1">
      <alignment/>
      <protection/>
    </xf>
    <xf numFmtId="41" fontId="8" fillId="0" borderId="0" xfId="21" applyNumberFormat="1" applyFont="1" applyFill="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xf>
    <xf numFmtId="0" fontId="8" fillId="0" borderId="0" xfId="0" applyFont="1" applyFill="1" applyBorder="1" applyAlignment="1">
      <alignment horizontal="justify" vertical="center"/>
    </xf>
    <xf numFmtId="0" fontId="9" fillId="0" borderId="0" xfId="0" applyFont="1" applyFill="1" applyBorder="1" applyAlignment="1">
      <alignment horizontal="center" vertical="center"/>
    </xf>
    <xf numFmtId="166" fontId="8" fillId="0" borderId="0" xfId="15" applyNumberFormat="1" applyFont="1" applyFill="1" applyBorder="1" applyAlignment="1">
      <alignment horizontal="right" vertical="center"/>
    </xf>
    <xf numFmtId="166" fontId="8" fillId="0" borderId="0" xfId="15"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166" fontId="8" fillId="0" borderId="0" xfId="0" applyNumberFormat="1" applyFont="1" applyFill="1" applyBorder="1" applyAlignment="1">
      <alignment horizontal="right" vertical="center"/>
    </xf>
    <xf numFmtId="0" fontId="8" fillId="0" borderId="0" xfId="0" applyFont="1" applyFill="1" applyBorder="1" applyAlignment="1">
      <alignment/>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166" fontId="8" fillId="0" borderId="3" xfId="15" applyNumberFormat="1" applyFont="1" applyFill="1" applyBorder="1" applyAlignment="1">
      <alignment horizontal="center" vertical="center"/>
    </xf>
    <xf numFmtId="0" fontId="10" fillId="0" borderId="0" xfId="0" applyFont="1" applyFill="1" applyAlignment="1">
      <alignment/>
    </xf>
    <xf numFmtId="166" fontId="8" fillId="0" borderId="2" xfId="0" applyNumberFormat="1" applyFont="1" applyFill="1" applyBorder="1" applyAlignment="1">
      <alignment horizontal="center" vertical="center"/>
    </xf>
    <xf numFmtId="166" fontId="8" fillId="0" borderId="0" xfId="0" applyNumberFormat="1" applyFont="1" applyFill="1" applyAlignment="1">
      <alignment/>
    </xf>
    <xf numFmtId="0" fontId="8" fillId="0" borderId="0" xfId="0" applyFont="1" applyFill="1" applyAlignment="1">
      <alignment vertical="top" wrapText="1"/>
    </xf>
    <xf numFmtId="0" fontId="8" fillId="0" borderId="0" xfId="0" applyFont="1" applyFill="1" applyAlignment="1">
      <alignment horizontal="center"/>
    </xf>
    <xf numFmtId="0" fontId="4"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8" fillId="0" borderId="0" xfId="0" applyFont="1" applyFill="1" applyBorder="1" applyAlignment="1" quotePrefix="1">
      <alignment horizontal="center" vertical="top" wrapText="1"/>
    </xf>
    <xf numFmtId="0" fontId="8" fillId="0" borderId="0" xfId="0" applyFont="1" applyFill="1" applyBorder="1" applyAlignment="1">
      <alignment horizontal="center" vertical="top" wrapText="1"/>
    </xf>
    <xf numFmtId="164" fontId="8" fillId="0" borderId="0" xfId="0" applyNumberFormat="1" applyFont="1" applyFill="1" applyBorder="1" applyAlignment="1">
      <alignment/>
    </xf>
    <xf numFmtId="164" fontId="8" fillId="0" borderId="0" xfId="15" applyNumberFormat="1" applyFont="1" applyFill="1" applyBorder="1" applyAlignment="1">
      <alignment horizontal="right" vertical="top" wrapText="1"/>
    </xf>
    <xf numFmtId="164" fontId="8" fillId="0" borderId="1" xfId="0" applyNumberFormat="1" applyFont="1" applyBorder="1" applyAlignment="1">
      <alignment wrapText="1"/>
    </xf>
    <xf numFmtId="164" fontId="8" fillId="0" borderId="1" xfId="15" applyNumberFormat="1" applyFont="1" applyFill="1" applyBorder="1" applyAlignment="1">
      <alignment horizontal="right"/>
    </xf>
    <xf numFmtId="164" fontId="8" fillId="0" borderId="1" xfId="15" applyNumberFormat="1" applyFont="1" applyBorder="1" applyAlignment="1">
      <alignment horizontal="left" wrapText="1"/>
    </xf>
    <xf numFmtId="0" fontId="4" fillId="0" borderId="7" xfId="0" applyFont="1" applyFill="1" applyBorder="1" applyAlignment="1">
      <alignment horizontal="center"/>
    </xf>
    <xf numFmtId="0" fontId="4" fillId="0" borderId="9" xfId="0" applyFont="1" applyFill="1" applyBorder="1" applyAlignment="1">
      <alignment horizontal="center"/>
    </xf>
    <xf numFmtId="0" fontId="4" fillId="0" borderId="12" xfId="0" applyFont="1" applyFill="1" applyBorder="1" applyAlignment="1">
      <alignment horizontal="center" vertical="top" wrapText="1"/>
    </xf>
    <xf numFmtId="15" fontId="4" fillId="0" borderId="12" xfId="0" applyNumberFormat="1"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quotePrefix="1">
      <alignment horizontal="left"/>
    </xf>
    <xf numFmtId="164" fontId="8" fillId="0" borderId="0" xfId="15" applyNumberFormat="1" applyFont="1" applyFill="1" applyBorder="1" applyAlignment="1">
      <alignment horizontal="right"/>
    </xf>
    <xf numFmtId="164" fontId="8" fillId="0" borderId="0" xfId="15" applyNumberFormat="1" applyFont="1" applyFill="1" applyBorder="1" applyAlignment="1">
      <alignment horizontal="left"/>
    </xf>
    <xf numFmtId="164" fontId="8" fillId="0" borderId="17" xfId="15" applyNumberFormat="1" applyFont="1" applyFill="1" applyBorder="1" applyAlignment="1">
      <alignment horizontal="left"/>
    </xf>
    <xf numFmtId="43" fontId="8" fillId="0" borderId="0" xfId="15" applyNumberFormat="1" applyFont="1" applyFill="1" applyBorder="1" applyAlignment="1">
      <alignment horizontal="left"/>
    </xf>
    <xf numFmtId="164" fontId="8" fillId="0" borderId="2" xfId="15" applyNumberFormat="1" applyFont="1" applyFill="1" applyBorder="1" applyAlignment="1">
      <alignment horizontal="center"/>
    </xf>
    <xf numFmtId="0" fontId="8" fillId="0" borderId="2" xfId="0" applyFont="1" applyFill="1" applyBorder="1" applyAlignment="1">
      <alignment horizontal="center"/>
    </xf>
    <xf numFmtId="164" fontId="8" fillId="0" borderId="2" xfId="15" applyNumberFormat="1" applyFont="1" applyFill="1" applyBorder="1" applyAlignment="1">
      <alignment/>
    </xf>
    <xf numFmtId="0" fontId="8" fillId="0" borderId="2" xfId="0" applyFont="1" applyFill="1" applyBorder="1" applyAlignment="1">
      <alignment horizontal="center" vertical="top" wrapText="1"/>
    </xf>
    <xf numFmtId="164" fontId="8" fillId="0" borderId="1" xfId="15" applyNumberFormat="1" applyFont="1" applyFill="1" applyBorder="1" applyAlignment="1">
      <alignment horizontal="left" wrapText="1"/>
    </xf>
    <xf numFmtId="164" fontId="0" fillId="0" borderId="9" xfId="15" applyNumberFormat="1" applyFont="1" applyFill="1" applyBorder="1" applyAlignment="1">
      <alignment/>
    </xf>
    <xf numFmtId="164" fontId="0" fillId="0" borderId="12" xfId="15" applyNumberFormat="1" applyFont="1" applyFill="1" applyBorder="1" applyAlignment="1">
      <alignment/>
    </xf>
    <xf numFmtId="164" fontId="0" fillId="0" borderId="15" xfId="15" applyNumberFormat="1" applyFont="1" applyFill="1" applyBorder="1" applyAlignment="1">
      <alignment/>
    </xf>
    <xf numFmtId="164" fontId="0" fillId="0" borderId="9" xfId="0" applyNumberFormat="1" applyFont="1" applyFill="1" applyBorder="1" applyAlignment="1">
      <alignment/>
    </xf>
    <xf numFmtId="2" fontId="0" fillId="0" borderId="9" xfId="0" applyNumberFormat="1" applyFont="1" applyFill="1" applyBorder="1" applyAlignment="1">
      <alignment/>
    </xf>
    <xf numFmtId="0" fontId="2" fillId="0" borderId="10" xfId="23" applyFont="1" applyBorder="1" applyAlignment="1">
      <alignment horizontal="center"/>
      <protection/>
    </xf>
    <xf numFmtId="164" fontId="2" fillId="0" borderId="6" xfId="0" applyNumberFormat="1" applyFont="1" applyFill="1" applyBorder="1" applyAlignment="1" quotePrefix="1">
      <alignment horizontal="center" vertical="top" wrapText="1"/>
    </xf>
    <xf numFmtId="0" fontId="8" fillId="0" borderId="0" xfId="0" applyFont="1" applyFill="1" applyBorder="1" applyAlignment="1">
      <alignment wrapText="1"/>
    </xf>
    <xf numFmtId="0" fontId="2" fillId="0" borderId="5" xfId="0" applyFont="1" applyFill="1" applyBorder="1" applyAlignment="1">
      <alignment/>
    </xf>
    <xf numFmtId="0" fontId="2" fillId="0" borderId="4" xfId="0" applyFont="1" applyFill="1" applyBorder="1" applyAlignment="1">
      <alignment/>
    </xf>
    <xf numFmtId="0" fontId="2" fillId="0" borderId="8" xfId="0" applyFont="1" applyFill="1" applyBorder="1" applyAlignment="1">
      <alignment/>
    </xf>
    <xf numFmtId="0" fontId="2" fillId="0" borderId="6" xfId="23" applyFont="1" applyBorder="1" applyAlignment="1">
      <alignment horizontal="center"/>
      <protection/>
    </xf>
    <xf numFmtId="0" fontId="2" fillId="0" borderId="0" xfId="23" applyFont="1" applyBorder="1" applyAlignment="1">
      <alignment horizontal="center"/>
      <protection/>
    </xf>
    <xf numFmtId="164" fontId="2" fillId="0" borderId="0" xfId="0" applyNumberFormat="1" applyFont="1" applyFill="1" applyBorder="1" applyAlignment="1" quotePrefix="1">
      <alignment horizontal="center" vertical="top" wrapText="1"/>
    </xf>
    <xf numFmtId="164" fontId="2" fillId="0" borderId="10" xfId="0" applyNumberFormat="1" applyFont="1" applyFill="1" applyBorder="1" applyAlignment="1" quotePrefix="1">
      <alignment horizontal="center" vertical="top" wrapText="1"/>
    </xf>
    <xf numFmtId="164" fontId="5" fillId="0" borderId="6"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0" fontId="2" fillId="0" borderId="6" xfId="0" applyFont="1" applyFill="1" applyBorder="1" applyAlignment="1">
      <alignment horizontal="left" vertical="center"/>
    </xf>
    <xf numFmtId="41" fontId="2" fillId="0" borderId="10"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0" fontId="2" fillId="0" borderId="6" xfId="0" applyFont="1" applyFill="1" applyBorder="1" applyAlignment="1" quotePrefix="1">
      <alignment horizontal="left" vertical="center"/>
    </xf>
    <xf numFmtId="0" fontId="2" fillId="0" borderId="10" xfId="0" applyFont="1" applyFill="1" applyBorder="1" applyAlignment="1">
      <alignment/>
    </xf>
    <xf numFmtId="0" fontId="5" fillId="0" borderId="6" xfId="0" applyFont="1" applyFill="1" applyBorder="1" applyAlignment="1">
      <alignment horizontal="left" vertical="center"/>
    </xf>
    <xf numFmtId="164" fontId="2" fillId="0" borderId="10" xfId="0" applyNumberFormat="1" applyFont="1" applyFill="1" applyBorder="1" applyAlignment="1">
      <alignment vertical="center"/>
    </xf>
    <xf numFmtId="164" fontId="2" fillId="0" borderId="18" xfId="15" applyNumberFormat="1" applyFont="1" applyFill="1" applyBorder="1" applyAlignment="1">
      <alignment/>
    </xf>
    <xf numFmtId="164" fontId="5" fillId="0" borderId="14" xfId="15" applyNumberFormat="1" applyFont="1" applyFill="1" applyBorder="1" applyAlignment="1">
      <alignment/>
    </xf>
    <xf numFmtId="164" fontId="2" fillId="0" borderId="13" xfId="15" applyNumberFormat="1" applyFont="1" applyFill="1" applyBorder="1" applyAlignment="1">
      <alignment/>
    </xf>
    <xf numFmtId="164" fontId="2" fillId="0" borderId="8" xfId="15" applyNumberFormat="1" applyFont="1" applyFill="1" applyBorder="1" applyAlignment="1">
      <alignment/>
    </xf>
    <xf numFmtId="0" fontId="5" fillId="0" borderId="6" xfId="0" applyFont="1" applyFill="1" applyBorder="1" applyAlignment="1">
      <alignment vertical="center"/>
    </xf>
    <xf numFmtId="0" fontId="8" fillId="0" borderId="0" xfId="0" applyFont="1" applyBorder="1" applyAlignment="1">
      <alignment horizontal="left" wrapText="1"/>
    </xf>
    <xf numFmtId="43" fontId="5" fillId="0" borderId="10" xfId="15" applyNumberFormat="1" applyFont="1" applyFill="1" applyBorder="1" applyAlignment="1">
      <alignment vertical="center"/>
    </xf>
    <xf numFmtId="0" fontId="2" fillId="0" borderId="0" xfId="0" applyFont="1" applyBorder="1" applyAlignment="1">
      <alignment/>
    </xf>
    <xf numFmtId="0" fontId="8" fillId="0" borderId="6" xfId="0" applyFont="1" applyFill="1" applyBorder="1" applyAlignment="1">
      <alignment horizontal="justify" vertical="center"/>
    </xf>
    <xf numFmtId="0" fontId="8" fillId="0" borderId="10" xfId="0" applyFont="1" applyFill="1" applyBorder="1" applyAlignment="1">
      <alignment/>
    </xf>
    <xf numFmtId="0" fontId="8" fillId="0" borderId="6" xfId="0" applyFont="1" applyFill="1" applyBorder="1" applyAlignment="1">
      <alignment/>
    </xf>
    <xf numFmtId="0" fontId="4" fillId="0" borderId="10" xfId="0" applyFont="1" applyFill="1" applyBorder="1" applyAlignment="1">
      <alignment horizontal="justify" vertical="center"/>
    </xf>
    <xf numFmtId="0" fontId="4" fillId="0" borderId="6" xfId="0" applyFont="1" applyFill="1" applyBorder="1" applyAlignment="1">
      <alignment horizontal="justify" vertical="center"/>
    </xf>
    <xf numFmtId="0" fontId="9"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6" xfId="0" applyFont="1" applyFill="1" applyBorder="1" applyAlignment="1">
      <alignment horizontal="left" vertical="center"/>
    </xf>
    <xf numFmtId="166" fontId="8" fillId="0" borderId="10" xfId="15" applyNumberFormat="1" applyFont="1" applyFill="1" applyBorder="1" applyAlignment="1">
      <alignment horizontal="center" vertical="center"/>
    </xf>
    <xf numFmtId="166" fontId="8" fillId="0" borderId="10" xfId="0" applyNumberFormat="1" applyFont="1" applyFill="1" applyBorder="1" applyAlignment="1">
      <alignment horizontal="center" vertical="center"/>
    </xf>
    <xf numFmtId="166" fontId="8" fillId="0" borderId="13" xfId="15" applyNumberFormat="1" applyFont="1" applyFill="1" applyBorder="1" applyAlignment="1">
      <alignment horizontal="center" vertical="center"/>
    </xf>
    <xf numFmtId="166" fontId="8" fillId="0" borderId="13" xfId="0" applyNumberFormat="1" applyFont="1" applyFill="1" applyBorder="1" applyAlignment="1">
      <alignment horizontal="center" vertical="center"/>
    </xf>
    <xf numFmtId="166" fontId="8" fillId="0" borderId="14" xfId="0" applyNumberFormat="1" applyFont="1" applyFill="1" applyBorder="1" applyAlignment="1">
      <alignment horizontal="center" vertical="center"/>
    </xf>
    <xf numFmtId="166" fontId="8" fillId="0" borderId="10" xfId="0" applyNumberFormat="1" applyFont="1" applyFill="1" applyBorder="1" applyAlignment="1">
      <alignment horizontal="justify" vertical="center"/>
    </xf>
    <xf numFmtId="166" fontId="8" fillId="0" borderId="6" xfId="15" applyNumberFormat="1" applyFont="1" applyFill="1" applyBorder="1" applyAlignment="1">
      <alignment horizontal="center" vertical="center"/>
    </xf>
    <xf numFmtId="0" fontId="8" fillId="0" borderId="5" xfId="0" applyFont="1" applyFill="1" applyBorder="1" applyAlignment="1">
      <alignment/>
    </xf>
    <xf numFmtId="0" fontId="8" fillId="0" borderId="4" xfId="0" applyFont="1" applyFill="1" applyBorder="1" applyAlignment="1">
      <alignment/>
    </xf>
    <xf numFmtId="0" fontId="8" fillId="0" borderId="8" xfId="0" applyFont="1" applyFill="1" applyBorder="1" applyAlignment="1">
      <alignment/>
    </xf>
    <xf numFmtId="0" fontId="4" fillId="0" borderId="6" xfId="0" applyFont="1" applyFill="1" applyBorder="1" applyAlignment="1">
      <alignment horizontal="center" vertical="top" wrapText="1"/>
    </xf>
    <xf numFmtId="0" fontId="8" fillId="0" borderId="0" xfId="0" applyFont="1" applyFill="1" applyBorder="1" applyAlignment="1">
      <alignment vertical="top" wrapText="1"/>
    </xf>
    <xf numFmtId="0" fontId="8" fillId="0" borderId="6" xfId="0" applyFont="1" applyFill="1" applyBorder="1" applyAlignment="1">
      <alignment horizontal="center" vertical="top" wrapText="1"/>
    </xf>
    <xf numFmtId="0" fontId="4" fillId="0" borderId="6"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8" fillId="0" borderId="6" xfId="21" applyFont="1" applyFill="1" applyBorder="1" applyAlignment="1">
      <alignment vertical="center"/>
      <protection/>
    </xf>
    <xf numFmtId="0" fontId="8" fillId="0" borderId="0" xfId="21" applyFont="1" applyFill="1" applyBorder="1" applyAlignment="1">
      <alignment vertical="center"/>
      <protection/>
    </xf>
    <xf numFmtId="0" fontId="4" fillId="0" borderId="6" xfId="21" applyFont="1" applyFill="1" applyBorder="1" applyAlignment="1">
      <alignment vertical="center"/>
      <protection/>
    </xf>
    <xf numFmtId="164" fontId="8" fillId="0" borderId="0" xfId="15" applyNumberFormat="1" applyFont="1" applyFill="1" applyBorder="1" applyAlignment="1">
      <alignment/>
    </xf>
    <xf numFmtId="164" fontId="8" fillId="0" borderId="0" xfId="15" applyNumberFormat="1" applyFont="1" applyFill="1" applyBorder="1" applyAlignment="1">
      <alignment/>
    </xf>
    <xf numFmtId="0" fontId="0" fillId="0" borderId="8" xfId="0" applyFont="1" applyBorder="1" applyAlignment="1">
      <alignment/>
    </xf>
    <xf numFmtId="164" fontId="2" fillId="0" borderId="10" xfId="15" applyNumberFormat="1" applyFont="1" applyBorder="1" applyAlignment="1">
      <alignment/>
    </xf>
    <xf numFmtId="164" fontId="0" fillId="0" borderId="0" xfId="15" applyNumberFormat="1" applyFont="1" applyFill="1" applyBorder="1" applyAlignment="1">
      <alignment/>
    </xf>
    <xf numFmtId="164" fontId="0" fillId="0" borderId="0" xfId="0" applyNumberFormat="1" applyFont="1" applyFill="1" applyBorder="1" applyAlignment="1">
      <alignment/>
    </xf>
    <xf numFmtId="0" fontId="0" fillId="0" borderId="0" xfId="0" applyFont="1" applyFill="1" applyBorder="1" applyAlignment="1">
      <alignment/>
    </xf>
    <xf numFmtId="2" fontId="0" fillId="0" borderId="0" xfId="0" applyNumberFormat="1" applyFont="1" applyFill="1" applyBorder="1" applyAlignment="1">
      <alignment/>
    </xf>
    <xf numFmtId="2" fontId="0" fillId="0" borderId="10" xfId="0" applyNumberFormat="1" applyFont="1" applyFill="1" applyBorder="1" applyAlignment="1">
      <alignment/>
    </xf>
    <xf numFmtId="0" fontId="2" fillId="2" borderId="6" xfId="23" applyFont="1" applyFill="1" applyBorder="1">
      <alignment/>
      <protection/>
    </xf>
    <xf numFmtId="164" fontId="2" fillId="0" borderId="0" xfId="23" applyNumberFormat="1" applyFont="1" applyBorder="1">
      <alignment/>
      <protection/>
    </xf>
    <xf numFmtId="164" fontId="2" fillId="0" borderId="10" xfId="15" applyNumberFormat="1" applyFont="1" applyBorder="1" applyAlignment="1">
      <alignment horizontal="right"/>
    </xf>
    <xf numFmtId="167" fontId="4" fillId="0" borderId="6" xfId="0" applyNumberFormat="1" applyFont="1" applyFill="1" applyBorder="1" applyAlignment="1">
      <alignment horizontal="justify" vertical="center"/>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Font="1" applyBorder="1" applyAlignment="1">
      <alignment wrapText="1"/>
    </xf>
    <xf numFmtId="0" fontId="4" fillId="0" borderId="6" xfId="0" applyFont="1" applyFill="1" applyBorder="1" applyAlignment="1" quotePrefix="1">
      <alignment horizontal="center" vertical="top" wrapText="1"/>
    </xf>
    <xf numFmtId="0" fontId="4" fillId="0" borderId="0" xfId="0" applyFont="1" applyFill="1" applyBorder="1" applyAlignment="1">
      <alignment horizontal="justify" vertical="top" wrapText="1"/>
    </xf>
    <xf numFmtId="0" fontId="8" fillId="0" borderId="0" xfId="0" applyFont="1" applyBorder="1" applyAlignment="1">
      <alignment horizontal="center" wrapText="1"/>
    </xf>
    <xf numFmtId="0" fontId="8" fillId="0" borderId="0" xfId="0" applyFont="1" applyFill="1" applyBorder="1" applyAlignment="1">
      <alignment horizontal="center"/>
    </xf>
    <xf numFmtId="2" fontId="8" fillId="0" borderId="0" xfId="0" applyNumberFormat="1" applyFont="1" applyFill="1" applyBorder="1" applyAlignment="1">
      <alignment/>
    </xf>
    <xf numFmtId="0" fontId="8" fillId="0" borderId="0" xfId="0" applyFont="1" applyFill="1" applyBorder="1" applyAlignment="1">
      <alignment horizontal="center" wrapText="1"/>
    </xf>
    <xf numFmtId="0" fontId="4"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3" xfId="0" applyFont="1" applyFill="1" applyBorder="1" applyAlignment="1">
      <alignment horizontal="left" vertical="top" wrapText="1"/>
    </xf>
    <xf numFmtId="0" fontId="8" fillId="0" borderId="3" xfId="0" applyFont="1" applyFill="1" applyBorder="1" applyAlignment="1">
      <alignment/>
    </xf>
    <xf numFmtId="0" fontId="8" fillId="0" borderId="13" xfId="0" applyFont="1" applyFill="1" applyBorder="1" applyAlignment="1">
      <alignment/>
    </xf>
    <xf numFmtId="2" fontId="4" fillId="0" borderId="5" xfId="0" applyNumberFormat="1" applyFont="1" applyFill="1" applyBorder="1" applyAlignment="1">
      <alignment horizontal="center" vertical="top" wrapText="1"/>
    </xf>
    <xf numFmtId="2" fontId="4" fillId="0" borderId="6" xfId="0" applyNumberFormat="1" applyFont="1" applyFill="1" applyBorder="1" applyAlignment="1">
      <alignment horizontal="center" vertical="top" wrapText="1"/>
    </xf>
    <xf numFmtId="0" fontId="8" fillId="0" borderId="0" xfId="0" applyFont="1" applyBorder="1" applyAlignment="1">
      <alignment horizontal="left"/>
    </xf>
    <xf numFmtId="41" fontId="8" fillId="0" borderId="0" xfId="0" applyNumberFormat="1" applyFont="1" applyFill="1" applyBorder="1" applyAlignment="1">
      <alignment vertical="top" wrapText="1"/>
    </xf>
    <xf numFmtId="41" fontId="4" fillId="0" borderId="0" xfId="0" applyNumberFormat="1" applyFont="1" applyFill="1" applyBorder="1" applyAlignment="1">
      <alignment horizontal="center" vertical="top" wrapText="1"/>
    </xf>
    <xf numFmtId="0" fontId="8" fillId="0" borderId="0" xfId="0" applyFont="1" applyBorder="1" applyAlignment="1">
      <alignment horizontal="justify" wrapText="1"/>
    </xf>
    <xf numFmtId="167" fontId="4" fillId="0" borderId="6" xfId="0" applyNumberFormat="1" applyFont="1" applyFill="1" applyBorder="1" applyAlignment="1">
      <alignment horizontal="center" vertical="center"/>
    </xf>
    <xf numFmtId="0" fontId="4" fillId="0" borderId="0" xfId="0" applyFont="1" applyFill="1" applyBorder="1" applyAlignment="1">
      <alignment horizontal="left" vertical="top"/>
    </xf>
    <xf numFmtId="0" fontId="12" fillId="0" borderId="0" xfId="0" applyFont="1" applyBorder="1" applyAlignment="1">
      <alignment horizontal="left"/>
    </xf>
    <xf numFmtId="0" fontId="8" fillId="0" borderId="10" xfId="0" applyFont="1" applyBorder="1" applyAlignment="1">
      <alignment horizontal="left"/>
    </xf>
    <xf numFmtId="0" fontId="8" fillId="0" borderId="0" xfId="0" applyFont="1" applyFill="1" applyBorder="1" applyAlignment="1">
      <alignment vertical="top"/>
    </xf>
    <xf numFmtId="0" fontId="8" fillId="0" borderId="3" xfId="0" applyFont="1" applyBorder="1" applyAlignment="1">
      <alignment horizontal="left"/>
    </xf>
    <xf numFmtId="0" fontId="4" fillId="0" borderId="5" xfId="0" applyFont="1" applyFill="1" applyBorder="1" applyAlignment="1">
      <alignment horizontal="center" vertical="top" wrapText="1"/>
    </xf>
    <xf numFmtId="0" fontId="4" fillId="0" borderId="0" xfId="0" applyFont="1" applyBorder="1" applyAlignment="1">
      <alignment horizontal="left"/>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xf>
    <xf numFmtId="164" fontId="8" fillId="0" borderId="0" xfId="15" applyNumberFormat="1" applyFont="1" applyBorder="1" applyAlignment="1">
      <alignment wrapText="1"/>
    </xf>
    <xf numFmtId="0" fontId="9" fillId="0" borderId="0" xfId="0" applyFont="1" applyBorder="1" applyAlignment="1">
      <alignment horizont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164" fontId="8" fillId="0" borderId="0" xfId="15" applyNumberFormat="1" applyFont="1" applyBorder="1" applyAlignment="1">
      <alignment horizontal="left" wrapText="1"/>
    </xf>
    <xf numFmtId="0" fontId="4" fillId="0" borderId="0" xfId="0" applyFont="1" applyBorder="1" applyAlignment="1">
      <alignment horizontal="right"/>
    </xf>
    <xf numFmtId="0" fontId="8" fillId="0" borderId="0" xfId="0" applyFont="1" applyFill="1" applyBorder="1" applyAlignment="1">
      <alignment horizontal="left" vertical="top"/>
    </xf>
    <xf numFmtId="0" fontId="9" fillId="0" borderId="0" xfId="0" applyFont="1" applyFill="1" applyBorder="1" applyAlignment="1">
      <alignment horizontal="center" vertical="top" wrapText="1"/>
    </xf>
    <xf numFmtId="164" fontId="8" fillId="0" borderId="0" xfId="15" applyNumberFormat="1" applyFont="1" applyFill="1" applyBorder="1" applyAlignment="1">
      <alignment vertical="top" wrapText="1"/>
    </xf>
    <xf numFmtId="0" fontId="8" fillId="0" borderId="0" xfId="0" applyFont="1" applyFill="1" applyBorder="1" applyAlignment="1">
      <alignment horizontal="right"/>
    </xf>
    <xf numFmtId="164" fontId="13" fillId="0" borderId="0" xfId="15" applyNumberFormat="1" applyFont="1" applyFill="1" applyBorder="1" applyAlignment="1">
      <alignment vertical="top" wrapText="1"/>
    </xf>
    <xf numFmtId="0" fontId="8" fillId="0" borderId="6" xfId="0" applyFont="1" applyFill="1" applyBorder="1" applyAlignment="1">
      <alignment vertical="top" wrapText="1"/>
    </xf>
    <xf numFmtId="0" fontId="8" fillId="0" borderId="0" xfId="0" applyFont="1" applyFill="1" applyBorder="1" applyAlignment="1">
      <alignment/>
    </xf>
    <xf numFmtId="0" fontId="8" fillId="0" borderId="11" xfId="0" applyFont="1" applyFill="1" applyBorder="1" applyAlignment="1">
      <alignment/>
    </xf>
    <xf numFmtId="0" fontId="4" fillId="0" borderId="0" xfId="0" applyFont="1" applyBorder="1" applyAlignment="1">
      <alignment horizontal="left" wrapText="1"/>
    </xf>
    <xf numFmtId="164" fontId="8" fillId="0" borderId="0" xfId="15" applyNumberFormat="1" applyFont="1" applyFill="1" applyBorder="1" applyAlignment="1">
      <alignment horizontal="left" wrapText="1"/>
    </xf>
    <xf numFmtId="164" fontId="2" fillId="0" borderId="0" xfId="0" applyNumberFormat="1" applyFont="1" applyFill="1" applyAlignment="1">
      <alignment/>
    </xf>
    <xf numFmtId="0" fontId="0" fillId="0" borderId="0" xfId="0" applyBorder="1" applyAlignment="1">
      <alignment vertical="center" wrapText="1"/>
    </xf>
    <xf numFmtId="0" fontId="0" fillId="0" borderId="10" xfId="0" applyBorder="1" applyAlignment="1">
      <alignment vertical="center" wrapText="1"/>
    </xf>
    <xf numFmtId="0" fontId="0" fillId="0" borderId="3" xfId="0" applyBorder="1" applyAlignment="1">
      <alignment vertical="center" wrapText="1"/>
    </xf>
    <xf numFmtId="0" fontId="0" fillId="0" borderId="13" xfId="0" applyBorder="1" applyAlignment="1">
      <alignment vertical="center" wrapText="1"/>
    </xf>
    <xf numFmtId="0" fontId="4" fillId="0" borderId="6" xfId="0" applyFont="1" applyFill="1" applyBorder="1" applyAlignment="1">
      <alignment horizontal="center" vertical="top"/>
    </xf>
    <xf numFmtId="0" fontId="4" fillId="0" borderId="0" xfId="0" applyFont="1" applyFill="1" applyBorder="1" applyAlignment="1">
      <alignment horizontal="center" vertical="top"/>
    </xf>
    <xf numFmtId="0" fontId="9" fillId="0" borderId="0" xfId="0" applyFont="1" applyFill="1" applyBorder="1" applyAlignment="1">
      <alignment horizontal="left" vertical="top"/>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NumberFormat="1" applyFont="1" applyFill="1" applyBorder="1" applyAlignment="1">
      <alignment horizontal="justify" vertical="top" wrapText="1"/>
    </xf>
    <xf numFmtId="0" fontId="8" fillId="0" borderId="0" xfId="0" applyFont="1" applyBorder="1" applyAlignment="1">
      <alignment wrapText="1"/>
    </xf>
    <xf numFmtId="0" fontId="0" fillId="0" borderId="1" xfId="0" applyFont="1" applyBorder="1" applyAlignment="1">
      <alignment horizontal="center"/>
    </xf>
    <xf numFmtId="0" fontId="0" fillId="0" borderId="18" xfId="0" applyFont="1" applyBorder="1" applyAlignment="1">
      <alignment horizontal="center"/>
    </xf>
    <xf numFmtId="0" fontId="4" fillId="0" borderId="6"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0" xfId="0" applyFont="1" applyFill="1" applyBorder="1" applyAlignment="1">
      <alignment horizontal="center" vertical="top" wrapText="1"/>
    </xf>
    <xf numFmtId="0" fontId="4" fillId="0" borderId="0" xfId="0" applyFont="1" applyFill="1" applyBorder="1" applyAlignment="1">
      <alignment horizontal="center" vertical="center"/>
    </xf>
    <xf numFmtId="164" fontId="4" fillId="0" borderId="6"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13" xfId="0" applyFont="1" applyBorder="1" applyAlignment="1">
      <alignment vertical="center" wrapText="1"/>
    </xf>
    <xf numFmtId="0" fontId="1" fillId="0" borderId="6"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2" fillId="0" borderId="6" xfId="23" applyFont="1" applyBorder="1" applyAlignment="1">
      <alignment horizontal="center"/>
      <protection/>
    </xf>
    <xf numFmtId="0" fontId="2" fillId="0" borderId="0" xfId="23" applyFont="1" applyBorder="1" applyAlignment="1">
      <alignment horizontal="center"/>
      <protection/>
    </xf>
    <xf numFmtId="0" fontId="2" fillId="0" borderId="10" xfId="23" applyFont="1" applyBorder="1" applyAlignment="1">
      <alignment horizontal="center"/>
      <protection/>
    </xf>
    <xf numFmtId="164" fontId="2" fillId="0" borderId="6" xfId="0" applyNumberFormat="1" applyFont="1" applyFill="1" applyBorder="1" applyAlignment="1" quotePrefix="1">
      <alignment horizontal="center" vertical="top" wrapText="1"/>
    </xf>
    <xf numFmtId="164" fontId="2" fillId="0" borderId="0" xfId="0" applyNumberFormat="1" applyFont="1" applyFill="1" applyBorder="1" applyAlignment="1" quotePrefix="1">
      <alignment horizontal="center" vertical="top" wrapText="1"/>
    </xf>
    <xf numFmtId="164" fontId="2" fillId="0" borderId="10" xfId="0" applyNumberFormat="1" applyFont="1" applyFill="1" applyBorder="1" applyAlignment="1" quotePrefix="1">
      <alignment horizontal="center" vertical="top" wrapText="1"/>
    </xf>
    <xf numFmtId="0" fontId="4" fillId="0" borderId="6" xfId="23" applyFont="1" applyBorder="1" applyAlignment="1">
      <alignment horizontal="center"/>
      <protection/>
    </xf>
    <xf numFmtId="0" fontId="4" fillId="0" borderId="0" xfId="23" applyFont="1" applyBorder="1" applyAlignment="1">
      <alignment horizontal="center"/>
      <protection/>
    </xf>
    <xf numFmtId="0" fontId="4" fillId="0" borderId="10" xfId="23" applyFont="1" applyBorder="1" applyAlignment="1">
      <alignment horizontal="center"/>
      <protection/>
    </xf>
    <xf numFmtId="0" fontId="4" fillId="0" borderId="6" xfId="23" applyFont="1" applyFill="1" applyBorder="1" applyAlignment="1">
      <alignment horizontal="center"/>
      <protection/>
    </xf>
    <xf numFmtId="0" fontId="4" fillId="0" borderId="0" xfId="23" applyFont="1" applyFill="1" applyBorder="1" applyAlignment="1">
      <alignment horizontal="center"/>
      <protection/>
    </xf>
    <xf numFmtId="0" fontId="4" fillId="0" borderId="10" xfId="23" applyFont="1" applyFill="1" applyBorder="1" applyAlignment="1">
      <alignment horizontal="center"/>
      <protection/>
    </xf>
    <xf numFmtId="0" fontId="8" fillId="0" borderId="0" xfId="0" applyNumberFormat="1" applyFont="1" applyFill="1" applyBorder="1" applyAlignment="1">
      <alignment horizontal="left" vertical="top" wrapText="1"/>
    </xf>
    <xf numFmtId="0" fontId="8" fillId="0" borderId="0" xfId="0" applyFont="1" applyFill="1" applyBorder="1" applyAlignment="1">
      <alignment horizontal="left" wrapText="1"/>
    </xf>
    <xf numFmtId="0" fontId="11" fillId="0" borderId="0" xfId="0" applyFont="1" applyFill="1" applyBorder="1" applyAlignment="1">
      <alignment horizontal="left" wrapText="1"/>
    </xf>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0" fontId="4" fillId="0" borderId="0" xfId="0" applyFont="1" applyFill="1" applyBorder="1" applyAlignment="1">
      <alignment horizontal="justify" vertical="top" wrapText="1"/>
    </xf>
    <xf numFmtId="0" fontId="8" fillId="0" borderId="0" xfId="0" applyFont="1" applyFill="1" applyBorder="1" applyAlignment="1">
      <alignment wrapText="1"/>
    </xf>
    <xf numFmtId="0" fontId="4" fillId="0" borderId="4" xfId="0"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xf>
    <xf numFmtId="0" fontId="8" fillId="0" borderId="0" xfId="0" applyFont="1" applyFill="1" applyBorder="1" applyAlignment="1">
      <alignment horizontal="center"/>
    </xf>
    <xf numFmtId="0" fontId="8" fillId="0" borderId="10" xfId="0" applyFont="1" applyFill="1" applyBorder="1" applyAlignment="1">
      <alignment horizontal="center"/>
    </xf>
    <xf numFmtId="0" fontId="4" fillId="0" borderId="0" xfId="0" applyFont="1" applyFill="1" applyBorder="1" applyAlignment="1" quotePrefix="1">
      <alignment vertical="top" wrapText="1"/>
    </xf>
    <xf numFmtId="0" fontId="4" fillId="0" borderId="4" xfId="0" applyFont="1" applyFill="1" applyBorder="1" applyAlignment="1">
      <alignment vertical="top" wrapText="1"/>
    </xf>
    <xf numFmtId="0" fontId="8" fillId="0" borderId="0" xfId="0" applyFont="1" applyBorder="1" applyAlignment="1">
      <alignment horizontal="left" wrapText="1"/>
    </xf>
    <xf numFmtId="0" fontId="0" fillId="0" borderId="0" xfId="0" applyBorder="1" applyAlignment="1">
      <alignment wrapText="1"/>
    </xf>
    <xf numFmtId="0" fontId="4" fillId="0" borderId="0" xfId="0" applyFont="1" applyBorder="1" applyAlignment="1">
      <alignment horizontal="left" wrapText="1"/>
    </xf>
    <xf numFmtId="0" fontId="8" fillId="0" borderId="0" xfId="0" applyFont="1" applyFill="1" applyBorder="1" applyAlignment="1" quotePrefix="1">
      <alignment horizontal="left" wrapText="1"/>
    </xf>
    <xf numFmtId="0" fontId="8" fillId="0" borderId="0" xfId="0" applyFont="1" applyFill="1" applyAlignment="1">
      <alignment horizontal="center"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Normal_QuarterlyTemplat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91"/>
  <sheetViews>
    <sheetView workbookViewId="0" topLeftCell="A1">
      <selection activeCell="E65" sqref="E65"/>
    </sheetView>
  </sheetViews>
  <sheetFormatPr defaultColWidth="9.140625" defaultRowHeight="12.75"/>
  <cols>
    <col min="1" max="2" width="9.140625" style="3" customWidth="1"/>
    <col min="3" max="3" width="11.28125" style="3" customWidth="1"/>
    <col min="4" max="4" width="19.28125" style="3" customWidth="1"/>
    <col min="5" max="5" width="19.7109375" style="3" customWidth="1"/>
    <col min="6" max="6" width="2.140625" style="3" customWidth="1"/>
    <col min="7" max="7" width="22.7109375" style="3" customWidth="1"/>
    <col min="8" max="8" width="11.57421875" style="3" customWidth="1"/>
    <col min="9" max="16384" width="9.140625" style="3" customWidth="1"/>
  </cols>
  <sheetData>
    <row r="1" spans="1:7" ht="14.25">
      <c r="A1" s="162"/>
      <c r="B1" s="163"/>
      <c r="C1" s="163"/>
      <c r="D1" s="163"/>
      <c r="E1" s="163"/>
      <c r="F1" s="163"/>
      <c r="G1" s="164"/>
    </row>
    <row r="2" spans="1:7" s="1" customFormat="1" ht="18">
      <c r="A2" s="307" t="s">
        <v>179</v>
      </c>
      <c r="B2" s="308"/>
      <c r="C2" s="308"/>
      <c r="D2" s="308"/>
      <c r="E2" s="308"/>
      <c r="F2" s="308"/>
      <c r="G2" s="309"/>
    </row>
    <row r="3" spans="1:7" s="1" customFormat="1" ht="14.25">
      <c r="A3" s="310" t="s">
        <v>17</v>
      </c>
      <c r="B3" s="311"/>
      <c r="C3" s="311"/>
      <c r="D3" s="311"/>
      <c r="E3" s="311"/>
      <c r="F3" s="311"/>
      <c r="G3" s="312"/>
    </row>
    <row r="4" spans="1:7" s="1" customFormat="1" ht="14.25">
      <c r="A4" s="313" t="s">
        <v>18</v>
      </c>
      <c r="B4" s="314"/>
      <c r="C4" s="314"/>
      <c r="D4" s="314"/>
      <c r="E4" s="314"/>
      <c r="F4" s="314"/>
      <c r="G4" s="315"/>
    </row>
    <row r="5" spans="1:7" s="1" customFormat="1" ht="14.25">
      <c r="A5" s="160"/>
      <c r="B5" s="167"/>
      <c r="C5" s="167"/>
      <c r="D5" s="167"/>
      <c r="E5" s="167"/>
      <c r="F5" s="167"/>
      <c r="G5" s="168"/>
    </row>
    <row r="6" spans="1:7" ht="15.75">
      <c r="A6" s="298" t="s">
        <v>19</v>
      </c>
      <c r="B6" s="299"/>
      <c r="C6" s="299"/>
      <c r="D6" s="299"/>
      <c r="E6" s="299"/>
      <c r="F6" s="299"/>
      <c r="G6" s="300"/>
    </row>
    <row r="7" spans="1:7" ht="15.75">
      <c r="A7" s="298" t="s">
        <v>200</v>
      </c>
      <c r="B7" s="299"/>
      <c r="C7" s="299"/>
      <c r="D7" s="299"/>
      <c r="E7" s="299"/>
      <c r="F7" s="299"/>
      <c r="G7" s="300"/>
    </row>
    <row r="8" spans="1:7" ht="15">
      <c r="A8" s="169"/>
      <c r="B8" s="12"/>
      <c r="C8" s="12"/>
      <c r="D8" s="12"/>
      <c r="E8" s="12"/>
      <c r="F8" s="12"/>
      <c r="G8" s="170"/>
    </row>
    <row r="9" spans="1:7" ht="14.25">
      <c r="A9" s="171"/>
      <c r="B9" s="5"/>
      <c r="C9" s="5"/>
      <c r="D9" s="5"/>
      <c r="E9" s="6" t="s">
        <v>20</v>
      </c>
      <c r="F9" s="6"/>
      <c r="G9" s="172" t="s">
        <v>21</v>
      </c>
    </row>
    <row r="10" spans="1:7" ht="14.25">
      <c r="A10" s="171"/>
      <c r="B10" s="5"/>
      <c r="C10" s="5"/>
      <c r="D10" s="5"/>
      <c r="E10" s="6" t="s">
        <v>22</v>
      </c>
      <c r="F10" s="6"/>
      <c r="G10" s="172" t="s">
        <v>23</v>
      </c>
    </row>
    <row r="11" spans="1:7" ht="14.25">
      <c r="A11" s="171"/>
      <c r="B11" s="5"/>
      <c r="C11" s="5"/>
      <c r="D11" s="5"/>
      <c r="E11" s="6" t="s">
        <v>24</v>
      </c>
      <c r="F11" s="6"/>
      <c r="G11" s="172" t="s">
        <v>25</v>
      </c>
    </row>
    <row r="12" spans="1:7" ht="14.25">
      <c r="A12" s="171"/>
      <c r="B12" s="5"/>
      <c r="C12" s="5"/>
      <c r="D12" s="5"/>
      <c r="E12" s="6" t="s">
        <v>26</v>
      </c>
      <c r="F12" s="6"/>
      <c r="G12" s="172" t="s">
        <v>185</v>
      </c>
    </row>
    <row r="13" spans="1:7" ht="14.25">
      <c r="A13" s="171"/>
      <c r="B13" s="5"/>
      <c r="C13" s="5"/>
      <c r="D13" s="5"/>
      <c r="E13" s="6" t="s">
        <v>193</v>
      </c>
      <c r="F13" s="6"/>
      <c r="G13" s="173" t="s">
        <v>186</v>
      </c>
    </row>
    <row r="14" spans="1:7" ht="14.25">
      <c r="A14" s="174"/>
      <c r="B14" s="5"/>
      <c r="C14" s="5"/>
      <c r="D14" s="5"/>
      <c r="E14" s="8"/>
      <c r="F14" s="9"/>
      <c r="G14" s="175"/>
    </row>
    <row r="15" spans="1:9" ht="15">
      <c r="A15" s="171"/>
      <c r="B15" s="5"/>
      <c r="C15" s="5"/>
      <c r="D15" s="5"/>
      <c r="E15" s="10" t="s">
        <v>27</v>
      </c>
      <c r="F15" s="11"/>
      <c r="G15" s="170" t="s">
        <v>27</v>
      </c>
      <c r="I15" s="12"/>
    </row>
    <row r="16" spans="1:7" ht="15">
      <c r="A16" s="176" t="s">
        <v>28</v>
      </c>
      <c r="B16" s="5"/>
      <c r="C16" s="5"/>
      <c r="D16" s="5"/>
      <c r="E16" s="13"/>
      <c r="F16" s="14"/>
      <c r="G16" s="177"/>
    </row>
    <row r="17" spans="1:7" ht="14.25">
      <c r="A17" s="171"/>
      <c r="B17" s="5" t="s">
        <v>29</v>
      </c>
      <c r="C17" s="5"/>
      <c r="D17" s="5"/>
      <c r="E17" s="77">
        <v>3707</v>
      </c>
      <c r="F17" s="14"/>
      <c r="G17" s="82">
        <v>3427</v>
      </c>
    </row>
    <row r="18" spans="1:8" ht="15" customHeight="1">
      <c r="A18" s="171"/>
      <c r="B18" s="5" t="s">
        <v>30</v>
      </c>
      <c r="C18" s="5"/>
      <c r="D18" s="5"/>
      <c r="E18" s="77">
        <v>9338</v>
      </c>
      <c r="F18" s="14"/>
      <c r="G18" s="82">
        <v>6647</v>
      </c>
      <c r="H18" s="276"/>
    </row>
    <row r="19" spans="1:7" ht="14.25">
      <c r="A19" s="171"/>
      <c r="B19" s="5"/>
      <c r="C19" s="5"/>
      <c r="D19" s="5"/>
      <c r="E19" s="16">
        <f>SUM(E17:E18)</f>
        <v>13045</v>
      </c>
      <c r="F19" s="14"/>
      <c r="G19" s="178">
        <f>SUM(G17:G18)</f>
        <v>10074</v>
      </c>
    </row>
    <row r="20" spans="1:7" ht="15">
      <c r="A20" s="176" t="s">
        <v>31</v>
      </c>
      <c r="B20" s="4"/>
      <c r="C20" s="4"/>
      <c r="D20" s="4"/>
      <c r="E20" s="77"/>
      <c r="F20" s="14"/>
      <c r="G20" s="82"/>
    </row>
    <row r="21" spans="1:7" ht="15">
      <c r="A21" s="176"/>
      <c r="B21" s="4" t="s">
        <v>32</v>
      </c>
      <c r="C21" s="4"/>
      <c r="D21" s="4"/>
      <c r="E21" s="77">
        <v>495</v>
      </c>
      <c r="F21" s="14"/>
      <c r="G21" s="82">
        <v>537</v>
      </c>
    </row>
    <row r="22" spans="1:7" ht="14.25">
      <c r="A22" s="171"/>
      <c r="B22" s="5" t="s">
        <v>33</v>
      </c>
      <c r="C22" s="5"/>
      <c r="D22" s="17"/>
      <c r="E22" s="77">
        <v>143</v>
      </c>
      <c r="F22" s="14"/>
      <c r="G22" s="82">
        <v>110</v>
      </c>
    </row>
    <row r="23" spans="1:7" ht="14.25">
      <c r="A23" s="171"/>
      <c r="B23" s="5" t="s">
        <v>34</v>
      </c>
      <c r="C23" s="5"/>
      <c r="D23" s="17"/>
      <c r="E23" s="77">
        <v>4677</v>
      </c>
      <c r="F23" s="14"/>
      <c r="G23" s="82">
        <v>4304</v>
      </c>
    </row>
    <row r="24" spans="1:7" ht="14.25">
      <c r="A24" s="171"/>
      <c r="B24" s="5" t="s">
        <v>35</v>
      </c>
      <c r="C24" s="5"/>
      <c r="D24" s="17"/>
      <c r="E24" s="77">
        <v>774</v>
      </c>
      <c r="F24" s="14"/>
      <c r="G24" s="82">
        <v>598</v>
      </c>
    </row>
    <row r="25" spans="1:7" ht="14.25">
      <c r="A25" s="171"/>
      <c r="B25" s="5" t="s">
        <v>36</v>
      </c>
      <c r="C25" s="5"/>
      <c r="D25" s="17"/>
      <c r="E25" s="77">
        <v>10387</v>
      </c>
      <c r="F25" s="14"/>
      <c r="G25" s="82">
        <v>13023</v>
      </c>
    </row>
    <row r="26" spans="1:7" ht="14.25">
      <c r="A26" s="171"/>
      <c r="B26" s="5"/>
      <c r="C26" s="5"/>
      <c r="D26" s="5"/>
      <c r="E26" s="16">
        <f>SUM(E21:E25)</f>
        <v>16476</v>
      </c>
      <c r="F26" s="14"/>
      <c r="G26" s="178">
        <f>SUM(G21:G25)</f>
        <v>18572</v>
      </c>
    </row>
    <row r="27" spans="1:7" ht="15">
      <c r="A27" s="176" t="s">
        <v>37</v>
      </c>
      <c r="B27" s="5"/>
      <c r="C27" s="5"/>
      <c r="D27" s="5"/>
      <c r="E27" s="77"/>
      <c r="F27" s="14"/>
      <c r="G27" s="82"/>
    </row>
    <row r="28" spans="1:7" ht="15">
      <c r="A28" s="176"/>
      <c r="B28" s="5" t="s">
        <v>38</v>
      </c>
      <c r="C28" s="5"/>
      <c r="D28" s="5"/>
      <c r="E28" s="77">
        <v>1014</v>
      </c>
      <c r="F28" s="14"/>
      <c r="G28" s="82">
        <v>620</v>
      </c>
    </row>
    <row r="29" spans="1:7" ht="14.25">
      <c r="A29" s="171"/>
      <c r="B29" s="5" t="s">
        <v>39</v>
      </c>
      <c r="C29" s="5"/>
      <c r="D29" s="17"/>
      <c r="E29" s="77">
        <v>474</v>
      </c>
      <c r="F29" s="14"/>
      <c r="G29" s="82">
        <v>528</v>
      </c>
    </row>
    <row r="30" spans="1:7" ht="14.25">
      <c r="A30" s="171"/>
      <c r="B30" s="5" t="s">
        <v>40</v>
      </c>
      <c r="C30" s="5"/>
      <c r="D30" s="17"/>
      <c r="E30" s="77">
        <v>166</v>
      </c>
      <c r="F30" s="14"/>
      <c r="G30" s="82">
        <v>89</v>
      </c>
    </row>
    <row r="31" spans="1:7" ht="14.25">
      <c r="A31" s="171"/>
      <c r="B31" s="7"/>
      <c r="C31" s="7"/>
      <c r="D31" s="7"/>
      <c r="E31" s="16">
        <f>SUM(E28:E30)</f>
        <v>1654</v>
      </c>
      <c r="F31" s="14"/>
      <c r="G31" s="178">
        <f>SUM(G28:G30)</f>
        <v>1237</v>
      </c>
    </row>
    <row r="32" spans="1:7" ht="14.25">
      <c r="A32" s="171"/>
      <c r="B32" s="7"/>
      <c r="C32" s="7"/>
      <c r="D32" s="7"/>
      <c r="E32" s="16"/>
      <c r="F32" s="14"/>
      <c r="G32" s="178"/>
    </row>
    <row r="33" spans="1:7" ht="15">
      <c r="A33" s="176" t="s">
        <v>41</v>
      </c>
      <c r="B33" s="5"/>
      <c r="C33" s="5"/>
      <c r="D33" s="5"/>
      <c r="E33" s="16">
        <f>E26-E31</f>
        <v>14822</v>
      </c>
      <c r="F33" s="14"/>
      <c r="G33" s="178">
        <f>G26-G31</f>
        <v>17335</v>
      </c>
    </row>
    <row r="34" spans="1:7" ht="15">
      <c r="A34" s="176"/>
      <c r="B34" s="5"/>
      <c r="C34" s="5"/>
      <c r="D34" s="5"/>
      <c r="E34" s="77"/>
      <c r="F34" s="14"/>
      <c r="G34" s="82"/>
    </row>
    <row r="35" spans="1:7" ht="15.75" thickBot="1">
      <c r="A35" s="171"/>
      <c r="B35" s="5"/>
      <c r="C35" s="5"/>
      <c r="D35" s="5"/>
      <c r="E35" s="18">
        <f>E33+E19</f>
        <v>27867</v>
      </c>
      <c r="F35" s="19"/>
      <c r="G35" s="179">
        <f>G33+G19</f>
        <v>27409</v>
      </c>
    </row>
    <row r="36" spans="1:7" ht="15" thickTop="1">
      <c r="A36" s="171"/>
      <c r="B36" s="5"/>
      <c r="C36" s="5"/>
      <c r="D36" s="5"/>
      <c r="E36" s="77"/>
      <c r="F36" s="14"/>
      <c r="G36" s="82"/>
    </row>
    <row r="37" spans="1:7" ht="15">
      <c r="A37" s="176" t="s">
        <v>42</v>
      </c>
      <c r="B37" s="5"/>
      <c r="C37" s="5"/>
      <c r="D37" s="5"/>
      <c r="E37" s="77"/>
      <c r="F37" s="14"/>
      <c r="G37" s="82"/>
    </row>
    <row r="38" spans="1:7" ht="14.25">
      <c r="A38" s="171"/>
      <c r="B38" s="5" t="s">
        <v>43</v>
      </c>
      <c r="C38" s="5"/>
      <c r="D38" s="5"/>
      <c r="E38" s="77">
        <v>13235</v>
      </c>
      <c r="F38" s="14"/>
      <c r="G38" s="82">
        <v>13235</v>
      </c>
    </row>
    <row r="39" spans="1:7" ht="14.25">
      <c r="A39" s="174"/>
      <c r="B39" s="5" t="s">
        <v>44</v>
      </c>
      <c r="C39" s="5"/>
      <c r="D39" s="5"/>
      <c r="E39" s="77">
        <v>12715</v>
      </c>
      <c r="F39" s="14"/>
      <c r="G39" s="82">
        <v>12715</v>
      </c>
    </row>
    <row r="40" spans="1:7" ht="14.25">
      <c r="A40" s="174"/>
      <c r="B40" s="5" t="s">
        <v>45</v>
      </c>
      <c r="C40" s="5"/>
      <c r="D40" s="5"/>
      <c r="E40" s="77"/>
      <c r="F40" s="14"/>
      <c r="G40" s="82"/>
    </row>
    <row r="41" spans="1:7" ht="14.25">
      <c r="A41" s="171"/>
      <c r="B41" s="5"/>
      <c r="C41" s="17" t="s">
        <v>46</v>
      </c>
      <c r="D41" s="17"/>
      <c r="E41" s="77">
        <v>-7900</v>
      </c>
      <c r="F41" s="20"/>
      <c r="G41" s="82">
        <v>-7900</v>
      </c>
    </row>
    <row r="42" spans="1:7" ht="14.25">
      <c r="A42" s="174"/>
      <c r="B42" s="5"/>
      <c r="C42" s="17" t="s">
        <v>47</v>
      </c>
      <c r="D42" s="17"/>
      <c r="E42" s="77">
        <v>311</v>
      </c>
      <c r="F42" s="14"/>
      <c r="G42" s="82">
        <v>311</v>
      </c>
    </row>
    <row r="43" spans="1:7" ht="14.25">
      <c r="A43" s="174"/>
      <c r="B43" s="5"/>
      <c r="C43" s="17" t="s">
        <v>48</v>
      </c>
      <c r="D43" s="17"/>
      <c r="E43" s="21">
        <f>'Equity-WP &amp; unaudited'!L28</f>
        <v>9240</v>
      </c>
      <c r="F43" s="14"/>
      <c r="G43" s="180">
        <v>8782</v>
      </c>
    </row>
    <row r="44" spans="1:7" ht="14.25">
      <c r="A44" s="174"/>
      <c r="B44" s="5" t="s">
        <v>49</v>
      </c>
      <c r="C44" s="5"/>
      <c r="D44" s="5"/>
      <c r="E44" s="22">
        <f>SUM(E38:E43)</f>
        <v>27601</v>
      </c>
      <c r="F44" s="14"/>
      <c r="G44" s="181">
        <f>SUM(G38:G43)</f>
        <v>27143</v>
      </c>
    </row>
    <row r="45" spans="1:7" ht="14.25">
      <c r="A45" s="171"/>
      <c r="B45" s="5" t="s">
        <v>50</v>
      </c>
      <c r="C45" s="5"/>
      <c r="D45" s="5"/>
      <c r="E45" s="77">
        <v>129</v>
      </c>
      <c r="F45" s="14"/>
      <c r="G45" s="82">
        <v>129</v>
      </c>
    </row>
    <row r="46" spans="1:7" ht="14.25">
      <c r="A46" s="171"/>
      <c r="B46" s="5" t="s">
        <v>51</v>
      </c>
      <c r="C46" s="5"/>
      <c r="D46" s="5"/>
      <c r="E46" s="21">
        <v>137</v>
      </c>
      <c r="F46" s="14"/>
      <c r="G46" s="180">
        <v>137</v>
      </c>
    </row>
    <row r="47" spans="1:7" ht="14.25">
      <c r="A47" s="171"/>
      <c r="B47" s="5"/>
      <c r="C47" s="5"/>
      <c r="D47" s="5"/>
      <c r="E47" s="77"/>
      <c r="F47" s="14"/>
      <c r="G47" s="82"/>
    </row>
    <row r="48" spans="1:7" ht="15.75" thickBot="1">
      <c r="A48" s="171"/>
      <c r="B48" s="5"/>
      <c r="C48" s="5"/>
      <c r="D48" s="5"/>
      <c r="E48" s="18">
        <f>SUM(E44:E46)</f>
        <v>27867</v>
      </c>
      <c r="F48" s="23"/>
      <c r="G48" s="179">
        <f>SUM(G44:G46)</f>
        <v>27409</v>
      </c>
    </row>
    <row r="49" spans="1:9" ht="15.75" thickTop="1">
      <c r="A49" s="171"/>
      <c r="B49" s="5"/>
      <c r="C49" s="5"/>
      <c r="D49" s="5"/>
      <c r="E49" s="24"/>
      <c r="F49" s="23"/>
      <c r="G49" s="175"/>
      <c r="I49" s="1"/>
    </row>
    <row r="50" spans="1:9" ht="14.25">
      <c r="A50" s="171"/>
      <c r="B50" s="5"/>
      <c r="C50" s="5"/>
      <c r="D50" s="5"/>
      <c r="E50" s="24"/>
      <c r="F50" s="25"/>
      <c r="G50" s="175"/>
      <c r="I50" s="1"/>
    </row>
    <row r="51" spans="1:7" ht="15">
      <c r="A51" s="182" t="s">
        <v>52</v>
      </c>
      <c r="B51" s="26"/>
      <c r="C51" s="26"/>
      <c r="D51" s="26"/>
      <c r="E51" s="27">
        <f>(E44-E18)/132352*100</f>
        <v>13.798809235976789</v>
      </c>
      <c r="F51" s="28"/>
      <c r="G51" s="184">
        <f>(G44-G18)/132352*100</f>
        <v>15.48597678916828</v>
      </c>
    </row>
    <row r="52" spans="1:7" ht="14.25">
      <c r="A52" s="171"/>
      <c r="B52" s="5"/>
      <c r="C52" s="5"/>
      <c r="D52" s="5"/>
      <c r="E52" s="14"/>
      <c r="F52" s="14"/>
      <c r="G52" s="177"/>
    </row>
    <row r="53" spans="1:7" ht="14.25">
      <c r="A53" s="171"/>
      <c r="B53" s="5"/>
      <c r="C53" s="5"/>
      <c r="D53" s="5"/>
      <c r="E53" s="14"/>
      <c r="F53" s="14"/>
      <c r="G53" s="177"/>
    </row>
    <row r="54" spans="1:7" ht="14.25" customHeight="1">
      <c r="A54" s="301" t="s">
        <v>182</v>
      </c>
      <c r="B54" s="302"/>
      <c r="C54" s="302"/>
      <c r="D54" s="302"/>
      <c r="E54" s="302"/>
      <c r="F54" s="302"/>
      <c r="G54" s="303"/>
    </row>
    <row r="55" spans="1:7" ht="28.5" customHeight="1">
      <c r="A55" s="304"/>
      <c r="B55" s="305"/>
      <c r="C55" s="305"/>
      <c r="D55" s="305"/>
      <c r="E55" s="305"/>
      <c r="F55" s="305"/>
      <c r="G55" s="306"/>
    </row>
    <row r="56" spans="1:7" ht="14.25">
      <c r="A56" s="7"/>
      <c r="B56" s="29"/>
      <c r="C56" s="5"/>
      <c r="D56" s="5"/>
      <c r="E56" s="14"/>
      <c r="F56" s="14"/>
      <c r="G56" s="15"/>
    </row>
    <row r="57" spans="1:7" ht="14.25">
      <c r="A57" s="4"/>
      <c r="B57" s="29"/>
      <c r="C57" s="30"/>
      <c r="D57" s="30"/>
      <c r="E57" s="14"/>
      <c r="F57" s="14"/>
      <c r="G57" s="15"/>
    </row>
    <row r="58" spans="1:7" ht="14.25">
      <c r="A58" s="4"/>
      <c r="B58" s="29"/>
      <c r="C58" s="5"/>
      <c r="D58" s="5"/>
      <c r="E58" s="14"/>
      <c r="F58" s="14"/>
      <c r="G58" s="15"/>
    </row>
    <row r="59" spans="1:7" ht="14.25">
      <c r="A59" s="4"/>
      <c r="B59" s="31"/>
      <c r="C59" s="5"/>
      <c r="D59" s="5"/>
      <c r="E59" s="14"/>
      <c r="F59" s="14"/>
      <c r="G59" s="15"/>
    </row>
    <row r="60" spans="1:7" ht="14.25">
      <c r="A60" s="4"/>
      <c r="B60" s="29"/>
      <c r="C60" s="5"/>
      <c r="D60" s="5"/>
      <c r="E60" s="14"/>
      <c r="F60" s="14"/>
      <c r="G60" s="15"/>
    </row>
    <row r="61" spans="1:7" ht="14.25">
      <c r="A61" s="4"/>
      <c r="B61" s="29"/>
      <c r="C61" s="5"/>
      <c r="D61" s="5"/>
      <c r="E61" s="14"/>
      <c r="F61" s="14"/>
      <c r="G61" s="15"/>
    </row>
    <row r="62" spans="1:7" ht="14.25">
      <c r="A62" s="4"/>
      <c r="B62" s="29"/>
      <c r="C62" s="5"/>
      <c r="D62" s="5"/>
      <c r="E62" s="14"/>
      <c r="F62" s="14"/>
      <c r="G62" s="15"/>
    </row>
    <row r="63" spans="1:7" ht="14.25">
      <c r="A63" s="4"/>
      <c r="B63" s="29"/>
      <c r="C63" s="5"/>
      <c r="D63" s="5"/>
      <c r="E63" s="14"/>
      <c r="F63" s="14"/>
      <c r="G63" s="15"/>
    </row>
    <row r="64" spans="1:7" ht="14.25">
      <c r="A64" s="4"/>
      <c r="B64" s="29"/>
      <c r="C64" s="5"/>
      <c r="D64" s="5"/>
      <c r="E64" s="14"/>
      <c r="F64" s="14"/>
      <c r="G64" s="15"/>
    </row>
    <row r="65" spans="1:7" ht="14.25">
      <c r="A65" s="4"/>
      <c r="B65" s="29"/>
      <c r="C65" s="5"/>
      <c r="D65" s="5"/>
      <c r="E65" s="14"/>
      <c r="F65" s="14"/>
      <c r="G65" s="15"/>
    </row>
    <row r="66" spans="1:7" ht="14.25">
      <c r="A66" s="4"/>
      <c r="B66" s="29"/>
      <c r="C66" s="5"/>
      <c r="D66" s="5"/>
      <c r="E66" s="14"/>
      <c r="F66" s="14"/>
      <c r="G66" s="15"/>
    </row>
    <row r="67" spans="1:7" ht="14.25">
      <c r="A67" s="4"/>
      <c r="B67" s="29"/>
      <c r="C67" s="5"/>
      <c r="D67" s="5"/>
      <c r="E67" s="14"/>
      <c r="F67" s="14"/>
      <c r="G67" s="15"/>
    </row>
    <row r="68" spans="1:7" ht="14.25">
      <c r="A68" s="4"/>
      <c r="B68" s="29"/>
      <c r="C68" s="5"/>
      <c r="D68" s="5"/>
      <c r="E68" s="14"/>
      <c r="F68" s="14"/>
      <c r="G68" s="15"/>
    </row>
    <row r="69" spans="1:7" ht="14.25">
      <c r="A69" s="4"/>
      <c r="B69" s="29"/>
      <c r="C69" s="5"/>
      <c r="D69" s="5"/>
      <c r="E69" s="14"/>
      <c r="F69" s="14"/>
      <c r="G69" s="15"/>
    </row>
    <row r="70" spans="1:7" ht="14.25">
      <c r="A70" s="4"/>
      <c r="B70" s="29"/>
      <c r="C70" s="5"/>
      <c r="D70" s="5"/>
      <c r="E70" s="14"/>
      <c r="F70" s="14"/>
      <c r="G70" s="15"/>
    </row>
    <row r="71" spans="1:7" ht="14.25">
      <c r="A71" s="4"/>
      <c r="B71" s="29"/>
      <c r="C71" s="5"/>
      <c r="D71" s="5"/>
      <c r="E71" s="14"/>
      <c r="F71" s="14"/>
      <c r="G71" s="15"/>
    </row>
    <row r="72" spans="1:7" ht="14.25">
      <c r="A72" s="4"/>
      <c r="B72" s="29"/>
      <c r="C72" s="5"/>
      <c r="D72" s="5"/>
      <c r="E72" s="14"/>
      <c r="F72" s="14"/>
      <c r="G72" s="15"/>
    </row>
    <row r="73" spans="1:7" ht="14.25">
      <c r="A73" s="4"/>
      <c r="B73" s="29"/>
      <c r="C73" s="5"/>
      <c r="D73" s="5"/>
      <c r="E73" s="14"/>
      <c r="F73" s="14"/>
      <c r="G73" s="15"/>
    </row>
    <row r="74" spans="1:7" ht="14.25">
      <c r="A74" s="4"/>
      <c r="B74" s="5"/>
      <c r="C74" s="5"/>
      <c r="D74" s="5"/>
      <c r="E74" s="14"/>
      <c r="F74" s="14"/>
      <c r="G74" s="15"/>
    </row>
    <row r="75" spans="1:7" ht="14.25">
      <c r="A75" s="4"/>
      <c r="B75" s="5"/>
      <c r="C75" s="5"/>
      <c r="D75" s="5"/>
      <c r="E75" s="14"/>
      <c r="F75" s="14"/>
      <c r="G75" s="15"/>
    </row>
    <row r="76" spans="1:7" ht="14.25">
      <c r="A76" s="4"/>
      <c r="B76" s="5"/>
      <c r="C76" s="5"/>
      <c r="D76" s="5"/>
      <c r="E76" s="14"/>
      <c r="F76" s="14"/>
      <c r="G76" s="15"/>
    </row>
    <row r="77" spans="1:7" ht="14.25">
      <c r="A77" s="4"/>
      <c r="B77" s="5"/>
      <c r="C77" s="5"/>
      <c r="D77" s="5"/>
      <c r="E77" s="14"/>
      <c r="F77" s="14"/>
      <c r="G77" s="15"/>
    </row>
    <row r="78" spans="1:7" ht="14.25">
      <c r="A78" s="4"/>
      <c r="B78" s="5"/>
      <c r="C78" s="5"/>
      <c r="D78" s="5"/>
      <c r="E78" s="14"/>
      <c r="F78" s="14"/>
      <c r="G78" s="15"/>
    </row>
    <row r="79" spans="1:7" ht="14.25">
      <c r="A79" s="4"/>
      <c r="B79" s="5"/>
      <c r="C79" s="5"/>
      <c r="D79" s="5"/>
      <c r="E79" s="14"/>
      <c r="F79" s="14"/>
      <c r="G79" s="15"/>
    </row>
    <row r="80" spans="1:7" ht="14.25">
      <c r="A80" s="4"/>
      <c r="B80" s="5"/>
      <c r="C80" s="5"/>
      <c r="D80" s="5"/>
      <c r="E80" s="14"/>
      <c r="F80" s="14"/>
      <c r="G80" s="15"/>
    </row>
    <row r="81" spans="1:7" ht="14.25">
      <c r="A81" s="4"/>
      <c r="B81" s="5"/>
      <c r="C81" s="5"/>
      <c r="D81" s="5"/>
      <c r="E81" s="14"/>
      <c r="F81" s="14"/>
      <c r="G81" s="15"/>
    </row>
    <row r="82" spans="1:7" ht="14.25">
      <c r="A82" s="4"/>
      <c r="B82" s="5"/>
      <c r="C82" s="5"/>
      <c r="D82" s="5"/>
      <c r="E82" s="14"/>
      <c r="F82" s="14"/>
      <c r="G82" s="15"/>
    </row>
    <row r="83" spans="1:7" ht="14.25">
      <c r="A83" s="4"/>
      <c r="B83" s="5"/>
      <c r="C83" s="5"/>
      <c r="D83" s="5"/>
      <c r="E83" s="14"/>
      <c r="F83" s="14"/>
      <c r="G83" s="15"/>
    </row>
    <row r="84" spans="1:7" ht="14.25">
      <c r="A84" s="4"/>
      <c r="B84" s="5"/>
      <c r="C84" s="5"/>
      <c r="D84" s="5"/>
      <c r="E84" s="14"/>
      <c r="F84" s="14"/>
      <c r="G84" s="15"/>
    </row>
    <row r="85" spans="1:7" ht="14.25">
      <c r="A85" s="4"/>
      <c r="B85" s="5"/>
      <c r="C85" s="5"/>
      <c r="D85" s="5"/>
      <c r="E85" s="14"/>
      <c r="F85" s="14"/>
      <c r="G85" s="15"/>
    </row>
    <row r="86" spans="1:7" ht="14.25">
      <c r="A86" s="4"/>
      <c r="B86" s="5"/>
      <c r="C86" s="5"/>
      <c r="D86" s="5"/>
      <c r="E86" s="14"/>
      <c r="F86" s="14"/>
      <c r="G86" s="15"/>
    </row>
    <row r="87" spans="1:7" ht="14.25">
      <c r="A87" s="4"/>
      <c r="B87" s="5"/>
      <c r="C87" s="5"/>
      <c r="D87" s="5"/>
      <c r="E87" s="14"/>
      <c r="F87" s="14"/>
      <c r="G87" s="15"/>
    </row>
    <row r="88" spans="1:7" ht="14.25">
      <c r="A88" s="4"/>
      <c r="B88" s="5"/>
      <c r="C88" s="5"/>
      <c r="D88" s="5"/>
      <c r="E88" s="14"/>
      <c r="F88" s="14"/>
      <c r="G88" s="15"/>
    </row>
    <row r="89" spans="1:7" ht="14.25">
      <c r="A89" s="4"/>
      <c r="B89" s="5"/>
      <c r="C89" s="5"/>
      <c r="D89" s="5"/>
      <c r="E89" s="14"/>
      <c r="F89" s="14"/>
      <c r="G89" s="15"/>
    </row>
    <row r="90" spans="1:7" ht="14.25">
      <c r="A90" s="4"/>
      <c r="B90" s="5"/>
      <c r="C90" s="5"/>
      <c r="D90" s="5"/>
      <c r="E90" s="14"/>
      <c r="F90" s="14"/>
      <c r="G90" s="15"/>
    </row>
    <row r="91" spans="1:7" ht="14.25">
      <c r="A91" s="4"/>
      <c r="B91" s="5"/>
      <c r="C91" s="5"/>
      <c r="D91" s="5"/>
      <c r="E91" s="14"/>
      <c r="F91" s="14"/>
      <c r="G91" s="15"/>
    </row>
  </sheetData>
  <mergeCells count="6">
    <mergeCell ref="A7:G7"/>
    <mergeCell ref="A54:G55"/>
    <mergeCell ref="A2:G2"/>
    <mergeCell ref="A3:G3"/>
    <mergeCell ref="A4:G4"/>
    <mergeCell ref="A6:G6"/>
  </mergeCells>
  <printOptions/>
  <pageMargins left="0.89" right="0.75" top="1" bottom="1" header="0.5" footer="0.5"/>
  <pageSetup fitToHeight="1" fitToWidth="1" horizontalDpi="300" verticalDpi="3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workbookViewId="0" topLeftCell="A1">
      <selection activeCell="A8" sqref="A8:G8"/>
    </sheetView>
  </sheetViews>
  <sheetFormatPr defaultColWidth="9.140625" defaultRowHeight="12.75"/>
  <cols>
    <col min="1" max="1" width="22.57421875" style="32" customWidth="1"/>
    <col min="2" max="2" width="15.7109375" style="32" customWidth="1"/>
    <col min="3" max="3" width="17.00390625" style="32" customWidth="1"/>
    <col min="4" max="4" width="14.57421875" style="32" customWidth="1"/>
    <col min="5" max="5" width="2.00390625" style="32" customWidth="1"/>
    <col min="6" max="6" width="14.8515625" style="32" customWidth="1"/>
    <col min="7" max="7" width="15.00390625" style="32" customWidth="1"/>
    <col min="8" max="8" width="13.7109375" style="32" customWidth="1"/>
    <col min="9" max="9" width="12.7109375" style="32" customWidth="1"/>
    <col min="10" max="10" width="9.140625" style="32" customWidth="1"/>
    <col min="11" max="11" width="10.28125" style="32" bestFit="1" customWidth="1"/>
    <col min="12" max="16384" width="9.140625" style="32" customWidth="1"/>
  </cols>
  <sheetData>
    <row r="1" spans="1:7" ht="12.75">
      <c r="A1" s="35"/>
      <c r="B1" s="36"/>
      <c r="C1" s="36"/>
      <c r="D1" s="36"/>
      <c r="E1" s="36"/>
      <c r="F1" s="36"/>
      <c r="G1" s="214"/>
    </row>
    <row r="2" spans="1:7" ht="12.75">
      <c r="A2" s="37"/>
      <c r="B2" s="38"/>
      <c r="C2" s="38"/>
      <c r="D2" s="38"/>
      <c r="E2" s="38"/>
      <c r="F2" s="38"/>
      <c r="G2" s="93"/>
    </row>
    <row r="3" spans="1:7" ht="18">
      <c r="A3" s="307" t="s">
        <v>179</v>
      </c>
      <c r="B3" s="308"/>
      <c r="C3" s="308"/>
      <c r="D3" s="308"/>
      <c r="E3" s="308"/>
      <c r="F3" s="308"/>
      <c r="G3" s="309"/>
    </row>
    <row r="4" spans="1:8" ht="14.25">
      <c r="A4" s="310" t="s">
        <v>17</v>
      </c>
      <c r="B4" s="311"/>
      <c r="C4" s="311"/>
      <c r="D4" s="311"/>
      <c r="E4" s="311"/>
      <c r="F4" s="311"/>
      <c r="G4" s="312"/>
      <c r="H4" s="2"/>
    </row>
    <row r="5" spans="1:8" ht="14.25">
      <c r="A5" s="313" t="s">
        <v>18</v>
      </c>
      <c r="B5" s="314"/>
      <c r="C5" s="314"/>
      <c r="D5" s="314"/>
      <c r="E5" s="314"/>
      <c r="F5" s="314"/>
      <c r="G5" s="315"/>
      <c r="H5" s="2"/>
    </row>
    <row r="6" spans="1:8" ht="14.25">
      <c r="A6" s="165"/>
      <c r="B6" s="166"/>
      <c r="C6" s="166"/>
      <c r="D6" s="166"/>
      <c r="E6" s="166"/>
      <c r="F6" s="166"/>
      <c r="G6" s="159"/>
      <c r="H6" s="2"/>
    </row>
    <row r="7" spans="1:7" ht="16.5" customHeight="1">
      <c r="A7" s="316" t="s">
        <v>53</v>
      </c>
      <c r="B7" s="317"/>
      <c r="C7" s="317"/>
      <c r="D7" s="317"/>
      <c r="E7" s="317"/>
      <c r="F7" s="317"/>
      <c r="G7" s="318"/>
    </row>
    <row r="8" spans="1:8" ht="17.25" customHeight="1">
      <c r="A8" s="319" t="s">
        <v>199</v>
      </c>
      <c r="B8" s="320"/>
      <c r="C8" s="320"/>
      <c r="D8" s="320"/>
      <c r="E8" s="320"/>
      <c r="F8" s="320"/>
      <c r="G8" s="321"/>
      <c r="H8" s="33"/>
    </row>
    <row r="9" spans="1:8" ht="14.25">
      <c r="A9" s="51"/>
      <c r="B9" s="47"/>
      <c r="C9" s="71"/>
      <c r="D9" s="47"/>
      <c r="E9" s="48"/>
      <c r="F9" s="47"/>
      <c r="G9" s="215"/>
      <c r="H9" s="34"/>
    </row>
    <row r="10" spans="1:8" ht="14.25">
      <c r="A10" s="51" t="s">
        <v>54</v>
      </c>
      <c r="B10" s="47"/>
      <c r="C10" s="71"/>
      <c r="D10" s="47"/>
      <c r="E10" s="48"/>
      <c r="F10" s="47"/>
      <c r="G10" s="215"/>
      <c r="H10" s="34"/>
    </row>
    <row r="11" spans="1:7" ht="12.75">
      <c r="A11" s="37"/>
      <c r="B11" s="38"/>
      <c r="C11" s="38"/>
      <c r="D11" s="38"/>
      <c r="E11" s="38"/>
      <c r="F11" s="38"/>
      <c r="G11" s="93"/>
    </row>
    <row r="12" spans="1:7" ht="15" customHeight="1">
      <c r="A12" s="35"/>
      <c r="B12" s="36"/>
      <c r="C12" s="289"/>
      <c r="D12" s="290"/>
      <c r="E12" s="36"/>
      <c r="F12" s="289"/>
      <c r="G12" s="290"/>
    </row>
    <row r="13" spans="1:7" ht="15" customHeight="1">
      <c r="A13" s="37"/>
      <c r="B13" s="38"/>
      <c r="C13" s="39" t="s">
        <v>55</v>
      </c>
      <c r="D13" s="40" t="s">
        <v>56</v>
      </c>
      <c r="E13" s="38"/>
      <c r="F13" s="40" t="s">
        <v>55</v>
      </c>
      <c r="G13" s="41" t="s">
        <v>57</v>
      </c>
    </row>
    <row r="14" spans="1:11" ht="14.25">
      <c r="A14" s="37"/>
      <c r="B14" s="38"/>
      <c r="C14" s="42" t="s">
        <v>58</v>
      </c>
      <c r="D14" s="43" t="s">
        <v>59</v>
      </c>
      <c r="E14" s="38"/>
      <c r="F14" s="44" t="s">
        <v>60</v>
      </c>
      <c r="G14" s="45" t="s">
        <v>59</v>
      </c>
      <c r="I14" s="3"/>
      <c r="J14" s="3"/>
      <c r="K14" s="3"/>
    </row>
    <row r="15" spans="1:11" ht="15">
      <c r="A15" s="46"/>
      <c r="B15" s="47"/>
      <c r="C15" s="42" t="s">
        <v>61</v>
      </c>
      <c r="D15" s="44" t="s">
        <v>61</v>
      </c>
      <c r="E15" s="48"/>
      <c r="F15" s="49" t="s">
        <v>62</v>
      </c>
      <c r="G15" s="50" t="s">
        <v>63</v>
      </c>
      <c r="H15" s="34"/>
      <c r="I15" s="3"/>
      <c r="J15" s="3"/>
      <c r="K15" s="3"/>
    </row>
    <row r="16" spans="1:11" ht="15">
      <c r="A16" s="51"/>
      <c r="B16" s="52"/>
      <c r="C16" s="53" t="s">
        <v>193</v>
      </c>
      <c r="D16" s="54" t="s">
        <v>197</v>
      </c>
      <c r="E16" s="48"/>
      <c r="F16" s="53" t="s">
        <v>193</v>
      </c>
      <c r="G16" s="54" t="s">
        <v>197</v>
      </c>
      <c r="H16" s="34"/>
      <c r="I16" s="3"/>
      <c r="J16" s="3"/>
      <c r="K16" s="3"/>
    </row>
    <row r="17" spans="1:11" ht="15">
      <c r="A17" s="55"/>
      <c r="B17" s="56"/>
      <c r="C17" s="57" t="s">
        <v>27</v>
      </c>
      <c r="D17" s="57" t="s">
        <v>27</v>
      </c>
      <c r="E17" s="56"/>
      <c r="F17" s="57" t="s">
        <v>27</v>
      </c>
      <c r="G17" s="58" t="s">
        <v>27</v>
      </c>
      <c r="I17" s="12"/>
      <c r="J17" s="3"/>
      <c r="K17" s="12"/>
    </row>
    <row r="18" spans="1:9" ht="15">
      <c r="A18" s="59"/>
      <c r="B18" s="60"/>
      <c r="C18" s="61"/>
      <c r="D18" s="61"/>
      <c r="E18" s="62"/>
      <c r="F18" s="63"/>
      <c r="G18" s="63"/>
      <c r="I18" s="38"/>
    </row>
    <row r="19" spans="1:9" ht="15">
      <c r="A19" s="51"/>
      <c r="B19" s="64"/>
      <c r="C19" s="65"/>
      <c r="D19" s="66"/>
      <c r="E19" s="66"/>
      <c r="F19" s="67"/>
      <c r="G19" s="67"/>
      <c r="I19" s="38"/>
    </row>
    <row r="20" spans="1:11" ht="15">
      <c r="A20" s="46" t="s">
        <v>64</v>
      </c>
      <c r="B20" s="68"/>
      <c r="C20" s="154">
        <v>3603</v>
      </c>
      <c r="D20" s="216">
        <v>4245</v>
      </c>
      <c r="E20" s="70"/>
      <c r="F20" s="69">
        <v>6705</v>
      </c>
      <c r="G20" s="69">
        <v>7884</v>
      </c>
      <c r="I20" s="71"/>
      <c r="K20" s="72"/>
    </row>
    <row r="21" spans="1:11" ht="14.25">
      <c r="A21" s="51" t="s">
        <v>65</v>
      </c>
      <c r="B21" s="73"/>
      <c r="C21" s="154">
        <v>64</v>
      </c>
      <c r="D21" s="216">
        <v>80</v>
      </c>
      <c r="E21" s="70"/>
      <c r="F21" s="69">
        <v>137</v>
      </c>
      <c r="G21" s="69">
        <v>164</v>
      </c>
      <c r="I21" s="71"/>
      <c r="K21" s="72"/>
    </row>
    <row r="22" spans="1:11" s="33" customFormat="1" ht="14.25">
      <c r="A22" s="74" t="s">
        <v>66</v>
      </c>
      <c r="B22" s="75"/>
      <c r="C22" s="154">
        <v>-474</v>
      </c>
      <c r="D22" s="216">
        <v>-516</v>
      </c>
      <c r="E22" s="76"/>
      <c r="F22" s="69">
        <v>-894</v>
      </c>
      <c r="G22" s="69">
        <v>-755</v>
      </c>
      <c r="I22" s="77"/>
      <c r="K22" s="78"/>
    </row>
    <row r="23" spans="1:11" s="33" customFormat="1" ht="14.25">
      <c r="A23" s="74" t="s">
        <v>67</v>
      </c>
      <c r="B23" s="79"/>
      <c r="C23" s="155">
        <v>-2885</v>
      </c>
      <c r="D23" s="80">
        <v>-3282</v>
      </c>
      <c r="E23" s="70"/>
      <c r="F23" s="81">
        <v>-5414</v>
      </c>
      <c r="G23" s="81">
        <v>-6218</v>
      </c>
      <c r="I23" s="77"/>
      <c r="K23" s="78"/>
    </row>
    <row r="24" spans="1:11" ht="14.25">
      <c r="A24" s="51"/>
      <c r="B24" s="73"/>
      <c r="C24" s="154"/>
      <c r="D24" s="216"/>
      <c r="E24" s="70"/>
      <c r="F24" s="69"/>
      <c r="G24" s="69"/>
      <c r="I24" s="71"/>
      <c r="K24" s="72"/>
    </row>
    <row r="25" spans="1:11" ht="15">
      <c r="A25" s="46" t="s">
        <v>68</v>
      </c>
      <c r="B25" s="73"/>
      <c r="C25" s="69">
        <f>SUM(C20:C24)</f>
        <v>308</v>
      </c>
      <c r="D25" s="82">
        <f>SUM(D20:D24)</f>
        <v>527</v>
      </c>
      <c r="E25" s="70"/>
      <c r="F25" s="69">
        <f>SUM(F20:F23)</f>
        <v>534</v>
      </c>
      <c r="G25" s="69">
        <f>SUM(G20:G24)</f>
        <v>1075</v>
      </c>
      <c r="I25" s="71"/>
      <c r="K25" s="72"/>
    </row>
    <row r="26" spans="1:11" ht="15">
      <c r="A26" s="46"/>
      <c r="B26" s="73"/>
      <c r="C26" s="154"/>
      <c r="D26" s="216"/>
      <c r="E26" s="70"/>
      <c r="F26" s="69"/>
      <c r="G26" s="69"/>
      <c r="I26" s="71"/>
      <c r="K26" s="72"/>
    </row>
    <row r="27" spans="1:11" ht="14.25">
      <c r="A27" s="51" t="s">
        <v>69</v>
      </c>
      <c r="B27" s="73"/>
      <c r="C27" s="155">
        <v>-3</v>
      </c>
      <c r="D27" s="80">
        <v>-3</v>
      </c>
      <c r="E27" s="70"/>
      <c r="F27" s="81">
        <v>-7</v>
      </c>
      <c r="G27" s="81">
        <v>-5</v>
      </c>
      <c r="I27" s="71"/>
      <c r="K27" s="72"/>
    </row>
    <row r="28" spans="1:11" ht="14.25">
      <c r="A28" s="51"/>
      <c r="B28" s="73"/>
      <c r="C28" s="154"/>
      <c r="D28" s="216"/>
      <c r="E28" s="70"/>
      <c r="F28" s="69"/>
      <c r="G28" s="69"/>
      <c r="I28" s="71"/>
      <c r="K28" s="72"/>
    </row>
    <row r="29" spans="1:11" ht="15">
      <c r="A29" s="46" t="s">
        <v>70</v>
      </c>
      <c r="B29" s="68"/>
      <c r="C29" s="154">
        <f>SUM(C25:C28)</f>
        <v>305</v>
      </c>
      <c r="D29" s="216">
        <f>SUM(D25:D28)</f>
        <v>524</v>
      </c>
      <c r="E29" s="70"/>
      <c r="F29" s="69">
        <f>SUM(F25:F28)</f>
        <v>527</v>
      </c>
      <c r="G29" s="69">
        <f>SUM(G25:G28)</f>
        <v>1070</v>
      </c>
      <c r="I29" s="71"/>
      <c r="K29" s="72"/>
    </row>
    <row r="30" spans="1:11" ht="14.25">
      <c r="A30" s="51"/>
      <c r="B30" s="83"/>
      <c r="C30" s="154"/>
      <c r="D30" s="216"/>
      <c r="E30" s="76"/>
      <c r="F30" s="69"/>
      <c r="G30" s="69"/>
      <c r="I30" s="71"/>
      <c r="K30" s="72"/>
    </row>
    <row r="31" spans="1:11" ht="15">
      <c r="A31" s="74" t="s">
        <v>71</v>
      </c>
      <c r="B31" s="68"/>
      <c r="C31" s="155">
        <v>-38</v>
      </c>
      <c r="D31" s="80">
        <v>-8</v>
      </c>
      <c r="E31" s="69"/>
      <c r="F31" s="84">
        <v>-69</v>
      </c>
      <c r="G31" s="84">
        <v>-29</v>
      </c>
      <c r="H31" s="85"/>
      <c r="I31" s="33"/>
      <c r="J31" s="33"/>
      <c r="K31" s="78"/>
    </row>
    <row r="32" spans="1:11" ht="15">
      <c r="A32" s="74"/>
      <c r="B32" s="68"/>
      <c r="C32" s="154"/>
      <c r="D32" s="216"/>
      <c r="E32" s="69"/>
      <c r="F32" s="69"/>
      <c r="G32" s="69"/>
      <c r="I32" s="71"/>
      <c r="K32" s="72"/>
    </row>
    <row r="33" spans="1:11" ht="15">
      <c r="A33" s="46" t="s">
        <v>72</v>
      </c>
      <c r="B33" s="68"/>
      <c r="C33" s="69">
        <f>SUM(C29:C32)</f>
        <v>267</v>
      </c>
      <c r="D33" s="82">
        <f>SUM(D29:D32)</f>
        <v>516</v>
      </c>
      <c r="E33" s="70"/>
      <c r="F33" s="69">
        <f>SUM(F29:F32)</f>
        <v>458</v>
      </c>
      <c r="G33" s="69">
        <f>SUM(G29:G32)</f>
        <v>1041</v>
      </c>
      <c r="I33" s="71"/>
      <c r="K33" s="72"/>
    </row>
    <row r="34" spans="1:11" ht="14.25">
      <c r="A34" s="51"/>
      <c r="B34" s="83"/>
      <c r="C34" s="154"/>
      <c r="D34" s="216"/>
      <c r="E34" s="76"/>
      <c r="F34" s="69"/>
      <c r="G34" s="69"/>
      <c r="I34" s="71"/>
      <c r="K34" s="72"/>
    </row>
    <row r="35" spans="1:11" ht="15">
      <c r="A35" s="51" t="s">
        <v>73</v>
      </c>
      <c r="B35" s="68"/>
      <c r="C35" s="154">
        <v>0</v>
      </c>
      <c r="D35" s="216">
        <v>0</v>
      </c>
      <c r="E35" s="69"/>
      <c r="F35" s="86">
        <f>C35</f>
        <v>0</v>
      </c>
      <c r="G35" s="86">
        <v>0</v>
      </c>
      <c r="I35" s="87"/>
      <c r="K35" s="72"/>
    </row>
    <row r="36" spans="1:11" ht="15">
      <c r="A36" s="51"/>
      <c r="B36" s="68"/>
      <c r="C36" s="154"/>
      <c r="D36" s="216"/>
      <c r="E36" s="69"/>
      <c r="F36" s="69"/>
      <c r="G36" s="69"/>
      <c r="I36" s="71"/>
      <c r="K36" s="72"/>
    </row>
    <row r="37" spans="1:11" ht="15">
      <c r="A37" s="51" t="s">
        <v>74</v>
      </c>
      <c r="B37" s="68"/>
      <c r="C37" s="155">
        <v>0</v>
      </c>
      <c r="D37" s="80">
        <v>0</v>
      </c>
      <c r="E37" s="69"/>
      <c r="F37" s="84">
        <f>C37</f>
        <v>0</v>
      </c>
      <c r="G37" s="84">
        <v>0</v>
      </c>
      <c r="I37" s="87"/>
      <c r="K37" s="72"/>
    </row>
    <row r="38" spans="1:11" ht="15">
      <c r="A38" s="51"/>
      <c r="B38" s="68"/>
      <c r="C38" s="154"/>
      <c r="D38" s="216"/>
      <c r="E38" s="69"/>
      <c r="F38" s="69"/>
      <c r="G38" s="69"/>
      <c r="I38" s="71"/>
      <c r="K38" s="72"/>
    </row>
    <row r="39" spans="1:11" ht="15.75" thickBot="1">
      <c r="A39" s="46" t="s">
        <v>75</v>
      </c>
      <c r="B39" s="83"/>
      <c r="C39" s="156">
        <f>SUM(C33:C37)</f>
        <v>267</v>
      </c>
      <c r="D39" s="88">
        <f>SUM(D33:D37)</f>
        <v>516</v>
      </c>
      <c r="E39" s="76"/>
      <c r="F39" s="89">
        <f>SUM(F33:F37)</f>
        <v>458</v>
      </c>
      <c r="G39" s="89">
        <f>SUM(G33:G37)</f>
        <v>1041</v>
      </c>
      <c r="I39" s="71"/>
      <c r="K39" s="72"/>
    </row>
    <row r="40" spans="1:11" ht="15" thickTop="1">
      <c r="A40" s="51"/>
      <c r="B40" s="90"/>
      <c r="C40" s="157"/>
      <c r="D40" s="217"/>
      <c r="E40" s="91"/>
      <c r="F40" s="92"/>
      <c r="G40" s="92"/>
      <c r="I40" s="38"/>
      <c r="K40" s="72"/>
    </row>
    <row r="41" spans="1:11" ht="12.75">
      <c r="A41" s="37"/>
      <c r="B41" s="93"/>
      <c r="C41" s="92"/>
      <c r="D41" s="218"/>
      <c r="E41" s="92"/>
      <c r="F41" s="92"/>
      <c r="G41" s="92"/>
      <c r="I41" s="38"/>
      <c r="K41" s="72"/>
    </row>
    <row r="42" spans="1:11" ht="15">
      <c r="A42" s="46" t="s">
        <v>76</v>
      </c>
      <c r="B42" s="93"/>
      <c r="C42" s="158">
        <f>(C39/132352)*100</f>
        <v>0.20173476789168276</v>
      </c>
      <c r="D42" s="219">
        <f>(D39/132352)*100</f>
        <v>0.38986943907156674</v>
      </c>
      <c r="E42" s="92"/>
      <c r="F42" s="158">
        <f>(F39/132352)*100</f>
        <v>0.34604690522243714</v>
      </c>
      <c r="G42" s="220">
        <f>(G39/132352)*100</f>
        <v>0.7865389264990329</v>
      </c>
      <c r="H42" s="94"/>
      <c r="I42" s="33"/>
      <c r="K42" s="72"/>
    </row>
    <row r="43" spans="1:11" ht="15.75" thickBot="1">
      <c r="A43" s="46" t="s">
        <v>77</v>
      </c>
      <c r="B43" s="90"/>
      <c r="C43" s="96">
        <f>(C39/132352)*100</f>
        <v>0.20173476789168276</v>
      </c>
      <c r="D43" s="95">
        <f>(D39/132352)*100</f>
        <v>0.38986943907156674</v>
      </c>
      <c r="E43" s="91"/>
      <c r="F43" s="96">
        <f>(F39/132352)*100</f>
        <v>0.34604690522243714</v>
      </c>
      <c r="G43" s="96">
        <f>(G39/132352)*100</f>
        <v>0.7865389264990329</v>
      </c>
      <c r="I43" s="97"/>
      <c r="K43" s="72"/>
    </row>
    <row r="44" spans="1:9" ht="15" thickTop="1">
      <c r="A44" s="55"/>
      <c r="B44" s="98"/>
      <c r="C44" s="100"/>
      <c r="D44" s="99"/>
      <c r="E44" s="101"/>
      <c r="F44" s="102"/>
      <c r="G44" s="102"/>
      <c r="I44" s="38"/>
    </row>
    <row r="45" spans="1:9" ht="14.25">
      <c r="A45" s="51"/>
      <c r="B45" s="47"/>
      <c r="C45" s="48"/>
      <c r="D45" s="47"/>
      <c r="E45" s="47"/>
      <c r="F45" s="38"/>
      <c r="G45" s="93"/>
      <c r="I45" s="38"/>
    </row>
    <row r="46" spans="1:7" ht="14.25" hidden="1">
      <c r="A46" s="221" t="s">
        <v>78</v>
      </c>
      <c r="B46" s="47"/>
      <c r="C46" s="48"/>
      <c r="D46" s="47"/>
      <c r="E46" s="48"/>
      <c r="F46" s="222"/>
      <c r="G46" s="223"/>
    </row>
    <row r="47" spans="1:7" ht="12.75">
      <c r="A47" s="37"/>
      <c r="B47" s="38"/>
      <c r="C47" s="38"/>
      <c r="D47" s="38"/>
      <c r="E47" s="38"/>
      <c r="F47" s="38"/>
      <c r="G47" s="93"/>
    </row>
    <row r="48" spans="1:7" s="1" customFormat="1" ht="14.25">
      <c r="A48" s="301" t="s">
        <v>182</v>
      </c>
      <c r="B48" s="302"/>
      <c r="C48" s="302"/>
      <c r="D48" s="302"/>
      <c r="E48" s="302"/>
      <c r="F48" s="302"/>
      <c r="G48" s="303"/>
    </row>
    <row r="49" spans="1:7" ht="12.75">
      <c r="A49" s="304"/>
      <c r="B49" s="305"/>
      <c r="C49" s="305"/>
      <c r="D49" s="305"/>
      <c r="E49" s="305"/>
      <c r="F49" s="305"/>
      <c r="G49" s="306"/>
    </row>
  </sheetData>
  <mergeCells count="8">
    <mergeCell ref="A8:G8"/>
    <mergeCell ref="C12:D12"/>
    <mergeCell ref="F12:G12"/>
    <mergeCell ref="A48:G49"/>
    <mergeCell ref="A3:G3"/>
    <mergeCell ref="A4:G4"/>
    <mergeCell ref="A5:G5"/>
    <mergeCell ref="A7:G7"/>
  </mergeCells>
  <printOptions/>
  <pageMargins left="0.75" right="0.75" top="1" bottom="1" header="0.5" footer="0.5"/>
  <pageSetup fitToHeight="1" fitToWidth="1" horizontalDpi="300" verticalDpi="300" orientation="portrait" scale="88" r:id="rId1"/>
</worksheet>
</file>

<file path=xl/worksheets/sheet3.xml><?xml version="1.0" encoding="utf-8"?>
<worksheet xmlns="http://schemas.openxmlformats.org/spreadsheetml/2006/main" xmlns:r="http://schemas.openxmlformats.org/officeDocument/2006/relationships">
  <sheetPr>
    <pageSetUpPr fitToPage="1"/>
  </sheetPr>
  <dimension ref="A1:G79"/>
  <sheetViews>
    <sheetView workbookViewId="0" topLeftCell="A1">
      <selection activeCell="A1" sqref="A1"/>
    </sheetView>
  </sheetViews>
  <sheetFormatPr defaultColWidth="9.140625" defaultRowHeight="12.75"/>
  <cols>
    <col min="1" max="1" width="5.421875" style="103" customWidth="1"/>
    <col min="2" max="2" width="53.421875" style="103" customWidth="1"/>
    <col min="3" max="3" width="18.140625" style="103" customWidth="1"/>
    <col min="4" max="4" width="17.421875" style="103" customWidth="1"/>
    <col min="5" max="5" width="9.57421875" style="103" customWidth="1"/>
    <col min="6" max="16384" width="9.140625" style="103" customWidth="1"/>
  </cols>
  <sheetData>
    <row r="1" spans="1:7" ht="15">
      <c r="A1" s="201"/>
      <c r="B1" s="202"/>
      <c r="C1" s="202"/>
      <c r="D1" s="202"/>
      <c r="E1" s="202"/>
      <c r="F1" s="202"/>
      <c r="G1" s="203"/>
    </row>
    <row r="2" spans="1:7" ht="15.75" customHeight="1">
      <c r="A2" s="293" t="s">
        <v>179</v>
      </c>
      <c r="B2" s="294"/>
      <c r="C2" s="294"/>
      <c r="D2" s="294"/>
      <c r="E2" s="294"/>
      <c r="F2" s="120"/>
      <c r="G2" s="187"/>
    </row>
    <row r="3" spans="1:7" ht="15.75" customHeight="1">
      <c r="A3" s="295" t="s">
        <v>79</v>
      </c>
      <c r="B3" s="296"/>
      <c r="C3" s="296"/>
      <c r="D3" s="296"/>
      <c r="E3" s="296"/>
      <c r="F3" s="120"/>
      <c r="G3" s="187"/>
    </row>
    <row r="4" spans="1:7" ht="15.75" customHeight="1">
      <c r="A4" s="295" t="s">
        <v>18</v>
      </c>
      <c r="B4" s="296"/>
      <c r="C4" s="296"/>
      <c r="D4" s="296"/>
      <c r="E4" s="296"/>
      <c r="F4" s="120"/>
      <c r="G4" s="187"/>
    </row>
    <row r="5" spans="1:7" ht="15.75" customHeight="1">
      <c r="A5" s="206"/>
      <c r="B5" s="133"/>
      <c r="C5" s="133"/>
      <c r="D5" s="133"/>
      <c r="E5" s="133"/>
      <c r="F5" s="120"/>
      <c r="G5" s="187"/>
    </row>
    <row r="6" spans="1:7" ht="15.75">
      <c r="A6" s="291" t="s">
        <v>80</v>
      </c>
      <c r="B6" s="292"/>
      <c r="C6" s="292"/>
      <c r="D6" s="292"/>
      <c r="E6" s="292"/>
      <c r="F6" s="120"/>
      <c r="G6" s="187"/>
    </row>
    <row r="7" spans="1:7" ht="18" customHeight="1">
      <c r="A7" s="291" t="s">
        <v>199</v>
      </c>
      <c r="B7" s="292"/>
      <c r="C7" s="292"/>
      <c r="D7" s="292"/>
      <c r="E7" s="292"/>
      <c r="F7" s="120"/>
      <c r="G7" s="187"/>
    </row>
    <row r="8" spans="1:7" ht="15" customHeight="1">
      <c r="A8" s="207"/>
      <c r="B8" s="208"/>
      <c r="C8" s="208"/>
      <c r="D8" s="120"/>
      <c r="E8" s="120"/>
      <c r="F8" s="120"/>
      <c r="G8" s="187"/>
    </row>
    <row r="9" spans="1:7" ht="15" customHeight="1">
      <c r="A9" s="209"/>
      <c r="B9" s="210"/>
      <c r="C9" s="105" t="s">
        <v>24</v>
      </c>
      <c r="D9" s="105" t="s">
        <v>81</v>
      </c>
      <c r="E9" s="120"/>
      <c r="F9" s="120"/>
      <c r="G9" s="187"/>
    </row>
    <row r="10" spans="1:7" ht="15" customHeight="1">
      <c r="A10" s="209"/>
      <c r="B10" s="210"/>
      <c r="C10" s="105" t="s">
        <v>82</v>
      </c>
      <c r="D10" s="105" t="s">
        <v>82</v>
      </c>
      <c r="E10" s="120"/>
      <c r="F10" s="120"/>
      <c r="G10" s="187"/>
    </row>
    <row r="11" spans="1:7" ht="15" customHeight="1">
      <c r="A11" s="209"/>
      <c r="B11" s="210"/>
      <c r="C11" s="105" t="s">
        <v>83</v>
      </c>
      <c r="D11" s="105" t="s">
        <v>83</v>
      </c>
      <c r="E11" s="120"/>
      <c r="F11" s="120"/>
      <c r="G11" s="187"/>
    </row>
    <row r="12" spans="1:7" ht="21.75" customHeight="1">
      <c r="A12" s="209"/>
      <c r="B12" s="210"/>
      <c r="C12" s="105" t="s">
        <v>193</v>
      </c>
      <c r="D12" s="105" t="s">
        <v>197</v>
      </c>
      <c r="E12" s="120"/>
      <c r="F12" s="120"/>
      <c r="G12" s="187"/>
    </row>
    <row r="13" spans="1:7" ht="15.75" customHeight="1">
      <c r="A13" s="209"/>
      <c r="B13" s="210"/>
      <c r="C13" s="106" t="s">
        <v>84</v>
      </c>
      <c r="D13" s="106" t="s">
        <v>84</v>
      </c>
      <c r="E13" s="120"/>
      <c r="F13" s="120"/>
      <c r="G13" s="187"/>
    </row>
    <row r="14" spans="1:7" ht="15.75" customHeight="1">
      <c r="A14" s="209"/>
      <c r="B14" s="210"/>
      <c r="C14" s="105"/>
      <c r="D14" s="120"/>
      <c r="E14" s="120"/>
      <c r="F14" s="120"/>
      <c r="G14" s="187"/>
    </row>
    <row r="15" spans="1:7" ht="15.75">
      <c r="A15" s="211" t="s">
        <v>206</v>
      </c>
      <c r="B15" s="210"/>
      <c r="C15" s="212">
        <v>1240</v>
      </c>
      <c r="D15" s="212">
        <v>295</v>
      </c>
      <c r="E15" s="120"/>
      <c r="F15" s="120"/>
      <c r="G15" s="187"/>
    </row>
    <row r="16" spans="1:7" ht="15.75">
      <c r="A16" s="211"/>
      <c r="B16" s="210"/>
      <c r="C16" s="212"/>
      <c r="D16" s="212"/>
      <c r="E16" s="120"/>
      <c r="F16" s="120"/>
      <c r="G16" s="187"/>
    </row>
    <row r="17" spans="1:7" ht="15.75">
      <c r="A17" s="211" t="s">
        <v>85</v>
      </c>
      <c r="B17" s="210"/>
      <c r="C17" s="212">
        <v>-3866</v>
      </c>
      <c r="D17" s="212">
        <v>-2416</v>
      </c>
      <c r="E17" s="120"/>
      <c r="F17" s="120"/>
      <c r="G17" s="187"/>
    </row>
    <row r="18" spans="1:7" ht="15.75">
      <c r="A18" s="211"/>
      <c r="B18" s="210"/>
      <c r="C18" s="212"/>
      <c r="D18" s="212"/>
      <c r="E18" s="120"/>
      <c r="F18" s="120"/>
      <c r="G18" s="187"/>
    </row>
    <row r="19" spans="1:7" ht="15.75">
      <c r="A19" s="211" t="s">
        <v>184</v>
      </c>
      <c r="B19" s="210"/>
      <c r="C19" s="212">
        <v>-10</v>
      </c>
      <c r="D19" s="212">
        <v>-27</v>
      </c>
      <c r="E19" s="120"/>
      <c r="F19" s="120"/>
      <c r="G19" s="187"/>
    </row>
    <row r="20" spans="1:7" ht="15.75">
      <c r="A20" s="211"/>
      <c r="B20" s="210"/>
      <c r="C20" s="107"/>
      <c r="D20" s="107"/>
      <c r="E20" s="120"/>
      <c r="F20" s="120"/>
      <c r="G20" s="187"/>
    </row>
    <row r="21" spans="1:7" ht="15.75">
      <c r="A21" s="211"/>
      <c r="B21" s="210"/>
      <c r="C21" s="134"/>
      <c r="D21" s="134"/>
      <c r="E21" s="120"/>
      <c r="F21" s="120"/>
      <c r="G21" s="187"/>
    </row>
    <row r="22" spans="1:7" ht="15.75">
      <c r="A22" s="211" t="s">
        <v>187</v>
      </c>
      <c r="B22" s="210"/>
      <c r="C22" s="213">
        <f>SUM(C15:C21)</f>
        <v>-2636</v>
      </c>
      <c r="D22" s="213">
        <f>SUM(D15:D21)</f>
        <v>-2148</v>
      </c>
      <c r="E22" s="120"/>
      <c r="F22" s="120"/>
      <c r="G22" s="187"/>
    </row>
    <row r="23" spans="1:7" ht="15.75">
      <c r="A23" s="211"/>
      <c r="B23" s="210"/>
      <c r="C23" s="134"/>
      <c r="D23" s="134"/>
      <c r="E23" s="120"/>
      <c r="F23" s="120"/>
      <c r="G23" s="187"/>
    </row>
    <row r="24" spans="1:7" ht="15.75">
      <c r="A24" s="211" t="s">
        <v>180</v>
      </c>
      <c r="B24" s="210"/>
      <c r="C24" s="212">
        <v>13023</v>
      </c>
      <c r="D24" s="212">
        <v>16712</v>
      </c>
      <c r="E24" s="120"/>
      <c r="F24" s="120"/>
      <c r="G24" s="187"/>
    </row>
    <row r="25" spans="1:7" ht="15.75">
      <c r="A25" s="211"/>
      <c r="B25" s="210"/>
      <c r="C25" s="134"/>
      <c r="D25" s="134"/>
      <c r="E25" s="120"/>
      <c r="F25" s="120"/>
      <c r="G25" s="187"/>
    </row>
    <row r="26" spans="1:7" ht="16.5" thickBot="1">
      <c r="A26" s="211" t="s">
        <v>201</v>
      </c>
      <c r="B26" s="210"/>
      <c r="C26" s="108">
        <f>SUM(C22:C25)</f>
        <v>10387</v>
      </c>
      <c r="D26" s="108">
        <f>SUM(D22:D25)</f>
        <v>14564</v>
      </c>
      <c r="E26" s="120"/>
      <c r="F26" s="120"/>
      <c r="G26" s="187"/>
    </row>
    <row r="27" spans="1:7" ht="16.5" thickTop="1">
      <c r="A27" s="211"/>
      <c r="B27" s="210"/>
      <c r="C27" s="212"/>
      <c r="D27" s="212"/>
      <c r="E27" s="120"/>
      <c r="F27" s="120"/>
      <c r="G27" s="187"/>
    </row>
    <row r="28" spans="1:7" ht="15.75">
      <c r="A28" s="211"/>
      <c r="B28" s="210"/>
      <c r="C28" s="212"/>
      <c r="D28" s="212"/>
      <c r="E28" s="120"/>
      <c r="F28" s="120"/>
      <c r="G28" s="187"/>
    </row>
    <row r="29" spans="1:7" ht="15.75">
      <c r="A29" s="211"/>
      <c r="B29" s="210"/>
      <c r="C29" s="120"/>
      <c r="D29" s="212"/>
      <c r="E29" s="120"/>
      <c r="F29" s="120"/>
      <c r="G29" s="187"/>
    </row>
    <row r="30" spans="1:7" ht="15" customHeight="1">
      <c r="A30" s="301" t="s">
        <v>183</v>
      </c>
      <c r="B30" s="302"/>
      <c r="C30" s="302"/>
      <c r="D30" s="302"/>
      <c r="E30" s="302"/>
      <c r="F30" s="302"/>
      <c r="G30" s="303"/>
    </row>
    <row r="31" spans="1:7" ht="15">
      <c r="A31" s="304"/>
      <c r="B31" s="305"/>
      <c r="C31" s="305"/>
      <c r="D31" s="305"/>
      <c r="E31" s="305"/>
      <c r="F31" s="305"/>
      <c r="G31" s="306"/>
    </row>
    <row r="32" spans="1:3" ht="15">
      <c r="A32" s="109"/>
      <c r="B32" s="109"/>
      <c r="C32" s="109"/>
    </row>
    <row r="33" spans="1:3" ht="15">
      <c r="A33" s="109"/>
      <c r="B33" s="109"/>
      <c r="C33" s="109"/>
    </row>
    <row r="34" spans="1:3" ht="15">
      <c r="A34" s="109"/>
      <c r="B34" s="109"/>
      <c r="C34" s="109"/>
    </row>
    <row r="35" spans="1:3" ht="15">
      <c r="A35" s="109"/>
      <c r="B35" s="109"/>
      <c r="C35" s="109"/>
    </row>
    <row r="36" spans="1:3" ht="15">
      <c r="A36" s="109"/>
      <c r="B36" s="109"/>
      <c r="C36" s="109"/>
    </row>
    <row r="37" spans="1:3" ht="15">
      <c r="A37" s="109"/>
      <c r="B37" s="109"/>
      <c r="C37" s="109"/>
    </row>
    <row r="38" spans="1:3" ht="15">
      <c r="A38" s="109"/>
      <c r="B38" s="109"/>
      <c r="C38" s="109"/>
    </row>
    <row r="39" spans="1:3" ht="15">
      <c r="A39" s="109"/>
      <c r="B39" s="109"/>
      <c r="C39" s="109"/>
    </row>
    <row r="40" spans="1:3" ht="15">
      <c r="A40" s="109"/>
      <c r="B40" s="109"/>
      <c r="C40" s="109"/>
    </row>
    <row r="41" spans="1:3" ht="15">
      <c r="A41" s="109"/>
      <c r="B41" s="109"/>
      <c r="C41" s="109"/>
    </row>
    <row r="42" spans="1:3" ht="15">
      <c r="A42" s="109"/>
      <c r="B42" s="109"/>
      <c r="C42" s="109"/>
    </row>
    <row r="43" spans="1:3" ht="15">
      <c r="A43" s="109"/>
      <c r="B43" s="109"/>
      <c r="C43" s="109"/>
    </row>
    <row r="44" spans="1:3" ht="15">
      <c r="A44" s="109"/>
      <c r="B44" s="109"/>
      <c r="C44" s="109"/>
    </row>
    <row r="45" spans="1:3" ht="15">
      <c r="A45" s="109"/>
      <c r="B45" s="109"/>
      <c r="C45" s="109"/>
    </row>
    <row r="46" spans="1:3" ht="15">
      <c r="A46" s="109"/>
      <c r="B46" s="109"/>
      <c r="C46" s="109"/>
    </row>
    <row r="47" spans="1:3" ht="15">
      <c r="A47" s="109"/>
      <c r="B47" s="109"/>
      <c r="C47" s="109"/>
    </row>
    <row r="48" spans="1:3" ht="15">
      <c r="A48" s="109"/>
      <c r="B48" s="109"/>
      <c r="C48" s="109"/>
    </row>
    <row r="49" spans="1:3" ht="15">
      <c r="A49" s="109"/>
      <c r="B49" s="109"/>
      <c r="C49" s="109"/>
    </row>
    <row r="50" spans="1:3" ht="15">
      <c r="A50" s="109"/>
      <c r="B50" s="109"/>
      <c r="C50" s="109"/>
    </row>
    <row r="51" spans="1:3" ht="15">
      <c r="A51" s="109"/>
      <c r="B51" s="109"/>
      <c r="C51" s="109"/>
    </row>
    <row r="52" spans="1:3" ht="15">
      <c r="A52" s="109"/>
      <c r="B52" s="109"/>
      <c r="C52" s="109"/>
    </row>
    <row r="53" spans="1:3" ht="15">
      <c r="A53" s="109"/>
      <c r="B53" s="109"/>
      <c r="C53" s="109"/>
    </row>
    <row r="54" spans="1:3" ht="15">
      <c r="A54" s="109"/>
      <c r="B54" s="109"/>
      <c r="C54" s="109"/>
    </row>
    <row r="55" spans="1:3" ht="15">
      <c r="A55" s="109"/>
      <c r="B55" s="109"/>
      <c r="C55" s="109"/>
    </row>
    <row r="56" spans="1:3" ht="15">
      <c r="A56" s="109"/>
      <c r="B56" s="109"/>
      <c r="C56" s="109"/>
    </row>
    <row r="57" spans="1:3" ht="15">
      <c r="A57" s="109"/>
      <c r="B57" s="109"/>
      <c r="C57" s="109"/>
    </row>
    <row r="58" spans="1:3" ht="15">
      <c r="A58" s="109"/>
      <c r="B58" s="109"/>
      <c r="C58" s="109"/>
    </row>
    <row r="59" spans="1:3" ht="15">
      <c r="A59" s="110"/>
      <c r="B59" s="110"/>
      <c r="C59" s="111"/>
    </row>
    <row r="60" spans="1:3" ht="15">
      <c r="A60" s="110"/>
      <c r="B60" s="110"/>
      <c r="C60" s="111"/>
    </row>
    <row r="61" spans="1:3" ht="15">
      <c r="A61" s="110"/>
      <c r="B61" s="110"/>
      <c r="C61" s="111"/>
    </row>
    <row r="62" spans="1:3" ht="15">
      <c r="A62" s="110"/>
      <c r="B62" s="110"/>
      <c r="C62" s="111"/>
    </row>
    <row r="63" spans="1:3" ht="15">
      <c r="A63" s="110"/>
      <c r="B63" s="110"/>
      <c r="C63" s="111"/>
    </row>
    <row r="64" spans="1:3" ht="15">
      <c r="A64" s="110"/>
      <c r="B64" s="110"/>
      <c r="C64" s="111"/>
    </row>
    <row r="65" spans="1:3" ht="15">
      <c r="A65" s="110"/>
      <c r="B65" s="110"/>
      <c r="C65" s="111"/>
    </row>
    <row r="66" spans="1:3" ht="15">
      <c r="A66" s="110"/>
      <c r="B66" s="110"/>
      <c r="C66" s="111"/>
    </row>
    <row r="67" spans="1:3" ht="15">
      <c r="A67" s="110"/>
      <c r="B67" s="110"/>
      <c r="C67" s="111"/>
    </row>
    <row r="68" spans="1:3" ht="15">
      <c r="A68" s="110"/>
      <c r="B68" s="110"/>
      <c r="C68" s="111"/>
    </row>
    <row r="69" spans="1:3" ht="15">
      <c r="A69" s="110"/>
      <c r="B69" s="110"/>
      <c r="C69" s="111"/>
    </row>
    <row r="70" spans="1:3" ht="15">
      <c r="A70" s="110"/>
      <c r="B70" s="110"/>
      <c r="C70" s="111"/>
    </row>
    <row r="71" spans="1:3" ht="15">
      <c r="A71" s="110"/>
      <c r="B71" s="110"/>
      <c r="C71" s="111"/>
    </row>
    <row r="72" spans="1:3" ht="15">
      <c r="A72" s="110"/>
      <c r="B72" s="110"/>
      <c r="C72" s="111"/>
    </row>
    <row r="73" spans="1:3" ht="15">
      <c r="A73" s="110"/>
      <c r="B73" s="110"/>
      <c r="C73" s="111"/>
    </row>
    <row r="74" spans="1:3" ht="15">
      <c r="A74" s="110"/>
      <c r="B74" s="110"/>
      <c r="C74" s="111"/>
    </row>
    <row r="75" spans="1:3" ht="15">
      <c r="A75" s="110"/>
      <c r="B75" s="110"/>
      <c r="C75" s="111"/>
    </row>
    <row r="76" spans="1:3" ht="15">
      <c r="A76" s="110"/>
      <c r="B76" s="110"/>
      <c r="C76" s="111"/>
    </row>
    <row r="77" spans="1:3" ht="15">
      <c r="A77" s="110"/>
      <c r="B77" s="110"/>
      <c r="C77" s="111"/>
    </row>
    <row r="78" spans="1:3" ht="15">
      <c r="A78" s="110"/>
      <c r="B78" s="110"/>
      <c r="C78" s="111"/>
    </row>
    <row r="79" spans="1:3" ht="15">
      <c r="A79" s="110"/>
      <c r="B79" s="110"/>
      <c r="C79" s="111"/>
    </row>
  </sheetData>
  <mergeCells count="6">
    <mergeCell ref="A7:E7"/>
    <mergeCell ref="A30:G31"/>
    <mergeCell ref="A2:E2"/>
    <mergeCell ref="A3:E3"/>
    <mergeCell ref="A4:E4"/>
    <mergeCell ref="A6:E6"/>
  </mergeCells>
  <printOptions/>
  <pageMargins left="0.75" right="0.75" top="1" bottom="1" header="0.5" footer="0.5"/>
  <pageSetup fitToHeight="1" fitToWidth="1" horizontalDpi="300" verticalDpi="300" orientation="portrait" scale="73" r:id="rId1"/>
</worksheet>
</file>

<file path=xl/worksheets/sheet4.xml><?xml version="1.0" encoding="utf-8"?>
<worksheet xmlns="http://schemas.openxmlformats.org/spreadsheetml/2006/main" xmlns:r="http://schemas.openxmlformats.org/officeDocument/2006/relationships">
  <sheetPr>
    <pageSetUpPr fitToPage="1"/>
  </sheetPr>
  <dimension ref="A1:O35"/>
  <sheetViews>
    <sheetView workbookViewId="0" topLeftCell="A1">
      <selection activeCell="A1" sqref="A1"/>
    </sheetView>
  </sheetViews>
  <sheetFormatPr defaultColWidth="9.140625" defaultRowHeight="12.75"/>
  <cols>
    <col min="1" max="1" width="41.421875" style="103" bestFit="1" customWidth="1"/>
    <col min="2" max="2" width="15.28125" style="103" customWidth="1"/>
    <col min="3" max="3" width="0.9921875" style="103" customWidth="1"/>
    <col min="4" max="4" width="15.421875" style="103" customWidth="1"/>
    <col min="5" max="5" width="1.28515625" style="103" customWidth="1"/>
    <col min="6" max="6" width="14.8515625" style="103" customWidth="1"/>
    <col min="7" max="7" width="1.28515625" style="103" customWidth="1"/>
    <col min="8" max="8" width="14.8515625" style="103" hidden="1" customWidth="1"/>
    <col min="9" max="9" width="1.1484375" style="103" hidden="1" customWidth="1"/>
    <col min="10" max="10" width="15.140625" style="103" customWidth="1"/>
    <col min="11" max="11" width="1.28515625" style="103" customWidth="1"/>
    <col min="12" max="12" width="18.421875" style="103" bestFit="1" customWidth="1"/>
    <col min="13" max="13" width="0.9921875" style="103" customWidth="1"/>
    <col min="14" max="14" width="15.57421875" style="103" customWidth="1"/>
    <col min="15" max="15" width="10.7109375" style="103" bestFit="1" customWidth="1"/>
    <col min="16" max="16384" width="9.140625" style="103" customWidth="1"/>
  </cols>
  <sheetData>
    <row r="1" spans="1:14" s="3" customFormat="1" ht="14.25">
      <c r="A1" s="162"/>
      <c r="B1" s="163"/>
      <c r="C1" s="163"/>
      <c r="D1" s="163"/>
      <c r="E1" s="163"/>
      <c r="F1" s="163"/>
      <c r="G1" s="163"/>
      <c r="H1" s="163"/>
      <c r="I1" s="163"/>
      <c r="J1" s="163"/>
      <c r="K1" s="163"/>
      <c r="L1" s="163"/>
      <c r="M1" s="163"/>
      <c r="N1" s="164"/>
    </row>
    <row r="2" spans="1:14" s="1" customFormat="1" ht="18">
      <c r="A2" s="307" t="s">
        <v>179</v>
      </c>
      <c r="B2" s="308"/>
      <c r="C2" s="308"/>
      <c r="D2" s="308"/>
      <c r="E2" s="308"/>
      <c r="F2" s="308"/>
      <c r="G2" s="308"/>
      <c r="H2" s="308"/>
      <c r="I2" s="308"/>
      <c r="J2" s="308"/>
      <c r="K2" s="308"/>
      <c r="L2" s="308"/>
      <c r="M2" s="308"/>
      <c r="N2" s="309"/>
    </row>
    <row r="3" spans="1:14" s="1" customFormat="1" ht="14.25">
      <c r="A3" s="310" t="s">
        <v>17</v>
      </c>
      <c r="B3" s="311"/>
      <c r="C3" s="311"/>
      <c r="D3" s="311"/>
      <c r="E3" s="311"/>
      <c r="F3" s="311"/>
      <c r="G3" s="311"/>
      <c r="H3" s="311"/>
      <c r="I3" s="311"/>
      <c r="J3" s="311"/>
      <c r="K3" s="311"/>
      <c r="L3" s="311"/>
      <c r="M3" s="311"/>
      <c r="N3" s="312"/>
    </row>
    <row r="4" spans="1:14" s="1" customFormat="1" ht="14.25">
      <c r="A4" s="313" t="s">
        <v>18</v>
      </c>
      <c r="B4" s="314"/>
      <c r="C4" s="314"/>
      <c r="D4" s="314"/>
      <c r="E4" s="314"/>
      <c r="F4" s="314"/>
      <c r="G4" s="314"/>
      <c r="H4" s="314"/>
      <c r="I4" s="314"/>
      <c r="J4" s="314"/>
      <c r="K4" s="314"/>
      <c r="L4" s="314"/>
      <c r="M4" s="314"/>
      <c r="N4" s="315"/>
    </row>
    <row r="5" spans="1:14" s="1" customFormat="1" ht="14.25">
      <c r="A5" s="160"/>
      <c r="B5" s="167"/>
      <c r="C5" s="167"/>
      <c r="D5" s="167"/>
      <c r="E5" s="167"/>
      <c r="F5" s="167"/>
      <c r="G5" s="167"/>
      <c r="H5" s="167"/>
      <c r="I5" s="167"/>
      <c r="J5" s="166"/>
      <c r="K5" s="166"/>
      <c r="L5" s="185"/>
      <c r="M5" s="185"/>
      <c r="N5" s="45"/>
    </row>
    <row r="6" spans="1:14" s="3" customFormat="1" ht="15.75">
      <c r="A6" s="298" t="s">
        <v>86</v>
      </c>
      <c r="B6" s="299"/>
      <c r="C6" s="299"/>
      <c r="D6" s="299"/>
      <c r="E6" s="299"/>
      <c r="F6" s="299"/>
      <c r="G6" s="299"/>
      <c r="H6" s="299"/>
      <c r="I6" s="299"/>
      <c r="J6" s="299"/>
      <c r="K6" s="299"/>
      <c r="L6" s="299"/>
      <c r="M6" s="299"/>
      <c r="N6" s="300"/>
    </row>
    <row r="7" spans="1:14" s="3" customFormat="1" ht="15.75">
      <c r="A7" s="298" t="s">
        <v>202</v>
      </c>
      <c r="B7" s="299"/>
      <c r="C7" s="299"/>
      <c r="D7" s="299"/>
      <c r="E7" s="299"/>
      <c r="F7" s="299"/>
      <c r="G7" s="299"/>
      <c r="H7" s="299"/>
      <c r="I7" s="299"/>
      <c r="J7" s="299"/>
      <c r="K7" s="299"/>
      <c r="L7" s="299"/>
      <c r="M7" s="299"/>
      <c r="N7" s="300"/>
    </row>
    <row r="8" spans="1:14" ht="15">
      <c r="A8" s="186"/>
      <c r="B8" s="114"/>
      <c r="C8" s="114"/>
      <c r="D8" s="114"/>
      <c r="E8" s="114"/>
      <c r="F8" s="114"/>
      <c r="G8" s="114"/>
      <c r="H8" s="114"/>
      <c r="I8" s="114"/>
      <c r="J8" s="114"/>
      <c r="K8" s="114"/>
      <c r="L8" s="120"/>
      <c r="M8" s="120"/>
      <c r="N8" s="187"/>
    </row>
    <row r="9" spans="1:14" ht="15">
      <c r="A9" s="188"/>
      <c r="B9" s="120"/>
      <c r="C9" s="120"/>
      <c r="D9" s="120"/>
      <c r="E9" s="120"/>
      <c r="F9" s="120"/>
      <c r="G9" s="120"/>
      <c r="H9" s="120"/>
      <c r="I9" s="120"/>
      <c r="J9" s="120"/>
      <c r="K9" s="120"/>
      <c r="L9" s="120"/>
      <c r="M9" s="120"/>
      <c r="N9" s="187"/>
    </row>
    <row r="10" spans="1:14" ht="15.75">
      <c r="A10" s="186"/>
      <c r="B10" s="113"/>
      <c r="C10" s="113"/>
      <c r="D10" s="297" t="s">
        <v>45</v>
      </c>
      <c r="E10" s="297"/>
      <c r="F10" s="297"/>
      <c r="G10" s="297"/>
      <c r="H10" s="297"/>
      <c r="I10" s="297"/>
      <c r="J10" s="297"/>
      <c r="K10" s="297"/>
      <c r="L10" s="297"/>
      <c r="M10" s="112"/>
      <c r="N10" s="189"/>
    </row>
    <row r="11" spans="1:14" ht="15.75">
      <c r="A11" s="186"/>
      <c r="B11" s="114"/>
      <c r="C11" s="114"/>
      <c r="D11" s="297" t="s">
        <v>87</v>
      </c>
      <c r="E11" s="297"/>
      <c r="F11" s="297"/>
      <c r="G11" s="297"/>
      <c r="H11" s="297"/>
      <c r="I11" s="297"/>
      <c r="J11" s="297"/>
      <c r="K11" s="112"/>
      <c r="L11" s="112" t="s">
        <v>88</v>
      </c>
      <c r="M11" s="112"/>
      <c r="N11" s="189"/>
    </row>
    <row r="12" spans="1:14" ht="15.75">
      <c r="A12" s="186"/>
      <c r="B12" s="114"/>
      <c r="C12" s="114"/>
      <c r="D12" s="114"/>
      <c r="E12" s="114"/>
      <c r="F12" s="112"/>
      <c r="G12" s="112"/>
      <c r="H12" s="112" t="s">
        <v>89</v>
      </c>
      <c r="I12" s="112"/>
      <c r="J12" s="112"/>
      <c r="K12" s="112"/>
      <c r="L12" s="112"/>
      <c r="M12" s="112"/>
      <c r="N12" s="189"/>
    </row>
    <row r="13" spans="1:14" ht="15.75">
      <c r="A13" s="190" t="s">
        <v>90</v>
      </c>
      <c r="B13" s="112" t="s">
        <v>91</v>
      </c>
      <c r="C13" s="112"/>
      <c r="D13" s="112" t="s">
        <v>91</v>
      </c>
      <c r="E13" s="112"/>
      <c r="F13" s="112" t="s">
        <v>92</v>
      </c>
      <c r="G13" s="112"/>
      <c r="H13" s="112" t="s">
        <v>93</v>
      </c>
      <c r="I13" s="112"/>
      <c r="J13" s="112" t="s">
        <v>94</v>
      </c>
      <c r="K13" s="112"/>
      <c r="L13" s="112" t="s">
        <v>95</v>
      </c>
      <c r="M13" s="112"/>
      <c r="N13" s="187"/>
    </row>
    <row r="14" spans="1:14" ht="15.75">
      <c r="A14" s="186"/>
      <c r="B14" s="115" t="s">
        <v>96</v>
      </c>
      <c r="C14" s="115"/>
      <c r="D14" s="115" t="s">
        <v>97</v>
      </c>
      <c r="E14" s="112"/>
      <c r="F14" s="115" t="s">
        <v>98</v>
      </c>
      <c r="G14" s="112"/>
      <c r="H14" s="115" t="s">
        <v>99</v>
      </c>
      <c r="I14" s="112"/>
      <c r="J14" s="115" t="s">
        <v>100</v>
      </c>
      <c r="K14" s="112"/>
      <c r="L14" s="115" t="s">
        <v>101</v>
      </c>
      <c r="M14" s="112"/>
      <c r="N14" s="191" t="s">
        <v>102</v>
      </c>
    </row>
    <row r="15" spans="1:14" ht="15.75">
      <c r="A15" s="186"/>
      <c r="B15" s="112" t="s">
        <v>84</v>
      </c>
      <c r="C15" s="112"/>
      <c r="D15" s="112" t="s">
        <v>84</v>
      </c>
      <c r="E15" s="112"/>
      <c r="F15" s="112" t="s">
        <v>84</v>
      </c>
      <c r="G15" s="112"/>
      <c r="H15" s="112" t="s">
        <v>84</v>
      </c>
      <c r="I15" s="112"/>
      <c r="J15" s="112" t="s">
        <v>84</v>
      </c>
      <c r="K15" s="112"/>
      <c r="L15" s="112" t="s">
        <v>84</v>
      </c>
      <c r="M15" s="112"/>
      <c r="N15" s="192" t="s">
        <v>84</v>
      </c>
    </row>
    <row r="16" spans="1:14" ht="15.75">
      <c r="A16" s="186"/>
      <c r="B16" s="112"/>
      <c r="C16" s="112"/>
      <c r="D16" s="112"/>
      <c r="E16" s="112"/>
      <c r="F16" s="112"/>
      <c r="G16" s="112"/>
      <c r="H16" s="112"/>
      <c r="I16" s="112"/>
      <c r="J16" s="112"/>
      <c r="K16" s="112"/>
      <c r="L16" s="112"/>
      <c r="M16" s="112"/>
      <c r="N16" s="192"/>
    </row>
    <row r="17" spans="1:14" ht="15">
      <c r="A17" s="193" t="s">
        <v>188</v>
      </c>
      <c r="B17" s="119">
        <v>13235</v>
      </c>
      <c r="C17" s="119"/>
      <c r="D17" s="119">
        <v>12715</v>
      </c>
      <c r="E17" s="117"/>
      <c r="F17" s="119">
        <v>-7900</v>
      </c>
      <c r="G17" s="117"/>
      <c r="H17" s="117">
        <v>0</v>
      </c>
      <c r="I17" s="117"/>
      <c r="J17" s="118">
        <v>311</v>
      </c>
      <c r="K17" s="118"/>
      <c r="L17" s="116">
        <v>6550</v>
      </c>
      <c r="M17" s="118"/>
      <c r="N17" s="194">
        <f>SUM(B17:L17)</f>
        <v>24911</v>
      </c>
    </row>
    <row r="18" spans="1:14" ht="15">
      <c r="A18" s="193"/>
      <c r="B18" s="116"/>
      <c r="C18" s="116"/>
      <c r="D18" s="116"/>
      <c r="E18" s="117"/>
      <c r="F18" s="116"/>
      <c r="G18" s="117"/>
      <c r="H18" s="117"/>
      <c r="I18" s="117"/>
      <c r="J18" s="118"/>
      <c r="K18" s="118"/>
      <c r="L18" s="118"/>
      <c r="M18" s="118"/>
      <c r="N18" s="195"/>
    </row>
    <row r="19" spans="1:14" ht="15">
      <c r="A19" s="193"/>
      <c r="B19" s="116"/>
      <c r="C19" s="116"/>
      <c r="D19" s="116"/>
      <c r="E19" s="117"/>
      <c r="F19" s="116"/>
      <c r="G19" s="117"/>
      <c r="H19" s="117"/>
      <c r="I19" s="117"/>
      <c r="J19" s="118"/>
      <c r="K19" s="118"/>
      <c r="L19" s="118"/>
      <c r="M19" s="118"/>
      <c r="N19" s="195"/>
    </row>
    <row r="20" spans="1:14" ht="15">
      <c r="A20" s="193" t="s">
        <v>105</v>
      </c>
      <c r="B20" s="119" t="s">
        <v>103</v>
      </c>
      <c r="C20" s="116"/>
      <c r="D20" s="116">
        <v>0</v>
      </c>
      <c r="E20" s="117"/>
      <c r="F20" s="119" t="s">
        <v>103</v>
      </c>
      <c r="G20" s="117"/>
      <c r="H20" s="117"/>
      <c r="I20" s="117"/>
      <c r="J20" s="119" t="s">
        <v>103</v>
      </c>
      <c r="K20" s="118"/>
      <c r="L20" s="119">
        <v>2232</v>
      </c>
      <c r="M20" s="118"/>
      <c r="N20" s="194">
        <f>SUM(B20:L20)</f>
        <v>2232</v>
      </c>
    </row>
    <row r="21" spans="1:14" ht="15">
      <c r="A21" s="188"/>
      <c r="B21" s="116"/>
      <c r="C21" s="116"/>
      <c r="D21" s="116"/>
      <c r="E21" s="117"/>
      <c r="F21" s="116"/>
      <c r="G21" s="117"/>
      <c r="H21" s="117"/>
      <c r="I21" s="117"/>
      <c r="J21" s="118"/>
      <c r="K21" s="118"/>
      <c r="L21" s="118"/>
      <c r="M21" s="118"/>
      <c r="N21" s="195"/>
    </row>
    <row r="22" spans="1:14" ht="14.25" customHeight="1">
      <c r="A22" s="193"/>
      <c r="B22" s="121"/>
      <c r="C22" s="119"/>
      <c r="D22" s="121"/>
      <c r="E22" s="118"/>
      <c r="F22" s="122"/>
      <c r="G22" s="118"/>
      <c r="H22" s="122"/>
      <c r="I22" s="118"/>
      <c r="J22" s="122"/>
      <c r="K22" s="118"/>
      <c r="L22" s="123"/>
      <c r="M22" s="117"/>
      <c r="N22" s="196"/>
    </row>
    <row r="23" spans="1:15" ht="15.75">
      <c r="A23" s="193" t="s">
        <v>189</v>
      </c>
      <c r="B23" s="119">
        <f>SUM(B17:B22)</f>
        <v>13235</v>
      </c>
      <c r="C23" s="119"/>
      <c r="D23" s="119">
        <f>SUM(D17:D22)</f>
        <v>12715</v>
      </c>
      <c r="E23" s="118"/>
      <c r="F23" s="118">
        <f>SUM(F17:F22)</f>
        <v>-7900</v>
      </c>
      <c r="G23" s="118"/>
      <c r="H23" s="118">
        <f>SUM(H17:H22)</f>
        <v>0</v>
      </c>
      <c r="I23" s="118"/>
      <c r="J23" s="118">
        <f>SUM(J17:J22)</f>
        <v>311</v>
      </c>
      <c r="K23" s="118"/>
      <c r="L23" s="118">
        <f>SUM(L17:L22)</f>
        <v>8782</v>
      </c>
      <c r="M23" s="118"/>
      <c r="N23" s="195">
        <f>SUM(N17:N22)</f>
        <v>27143</v>
      </c>
      <c r="O23" s="124"/>
    </row>
    <row r="24" spans="1:14" ht="15">
      <c r="A24" s="193"/>
      <c r="B24" s="118"/>
      <c r="C24" s="118"/>
      <c r="D24" s="118"/>
      <c r="E24" s="118"/>
      <c r="F24" s="118"/>
      <c r="G24" s="118"/>
      <c r="H24" s="118"/>
      <c r="I24" s="118"/>
      <c r="J24" s="118"/>
      <c r="K24" s="118"/>
      <c r="L24" s="118"/>
      <c r="M24" s="118"/>
      <c r="N24" s="195"/>
    </row>
    <row r="25" spans="1:14" ht="15">
      <c r="A25" s="193" t="s">
        <v>104</v>
      </c>
      <c r="B25" s="118">
        <v>0</v>
      </c>
      <c r="C25" s="118"/>
      <c r="D25" s="118">
        <v>0</v>
      </c>
      <c r="E25" s="118"/>
      <c r="F25" s="118">
        <v>0</v>
      </c>
      <c r="G25" s="118"/>
      <c r="H25" s="118"/>
      <c r="I25" s="118"/>
      <c r="J25" s="118">
        <v>0</v>
      </c>
      <c r="K25" s="118"/>
      <c r="L25" s="118">
        <f>'Unaudited PL'!F39</f>
        <v>458</v>
      </c>
      <c r="M25" s="118"/>
      <c r="N25" s="195">
        <f>SUM(B25:L25)</f>
        <v>458</v>
      </c>
    </row>
    <row r="26" spans="1:14" ht="15">
      <c r="A26" s="193"/>
      <c r="B26" s="122"/>
      <c r="C26" s="118"/>
      <c r="D26" s="122"/>
      <c r="E26" s="118"/>
      <c r="F26" s="122"/>
      <c r="G26" s="118"/>
      <c r="H26" s="118"/>
      <c r="I26" s="118"/>
      <c r="J26" s="122"/>
      <c r="K26" s="118"/>
      <c r="L26" s="122"/>
      <c r="M26" s="118"/>
      <c r="N26" s="197"/>
    </row>
    <row r="27" spans="1:14" ht="5.25" customHeight="1">
      <c r="A27" s="193"/>
      <c r="B27" s="118"/>
      <c r="C27" s="118"/>
      <c r="D27" s="118"/>
      <c r="E27" s="118"/>
      <c r="F27" s="118"/>
      <c r="G27" s="118"/>
      <c r="H27" s="118"/>
      <c r="I27" s="118"/>
      <c r="J27" s="118"/>
      <c r="K27" s="118"/>
      <c r="L27" s="118"/>
      <c r="M27" s="118"/>
      <c r="N27" s="195"/>
    </row>
    <row r="28" spans="1:14" ht="15.75" thickBot="1">
      <c r="A28" s="193" t="s">
        <v>203</v>
      </c>
      <c r="B28" s="125">
        <f aca="true" t="shared" si="0" ref="B28:N28">SUM(B23:B27)</f>
        <v>13235</v>
      </c>
      <c r="C28" s="118">
        <f t="shared" si="0"/>
        <v>0</v>
      </c>
      <c r="D28" s="125">
        <f t="shared" si="0"/>
        <v>12715</v>
      </c>
      <c r="E28" s="118">
        <f t="shared" si="0"/>
        <v>0</v>
      </c>
      <c r="F28" s="125">
        <f t="shared" si="0"/>
        <v>-7900</v>
      </c>
      <c r="G28" s="118">
        <f t="shared" si="0"/>
        <v>0</v>
      </c>
      <c r="H28" s="125">
        <f t="shared" si="0"/>
        <v>0</v>
      </c>
      <c r="I28" s="125">
        <f t="shared" si="0"/>
        <v>0</v>
      </c>
      <c r="J28" s="125">
        <f t="shared" si="0"/>
        <v>311</v>
      </c>
      <c r="K28" s="118">
        <f t="shared" si="0"/>
        <v>0</v>
      </c>
      <c r="L28" s="125">
        <f t="shared" si="0"/>
        <v>9240</v>
      </c>
      <c r="M28" s="118">
        <f t="shared" si="0"/>
        <v>0</v>
      </c>
      <c r="N28" s="198">
        <f t="shared" si="0"/>
        <v>27601</v>
      </c>
    </row>
    <row r="29" spans="1:15" ht="15.75" thickTop="1">
      <c r="A29" s="188"/>
      <c r="B29" s="114"/>
      <c r="C29" s="114"/>
      <c r="D29" s="114"/>
      <c r="E29" s="114"/>
      <c r="F29" s="114"/>
      <c r="G29" s="114"/>
      <c r="H29" s="114"/>
      <c r="I29" s="114"/>
      <c r="J29" s="114"/>
      <c r="K29" s="114"/>
      <c r="L29" s="114"/>
      <c r="M29" s="114"/>
      <c r="N29" s="199"/>
      <c r="O29" s="126"/>
    </row>
    <row r="30" spans="1:14" ht="15">
      <c r="A30" s="200"/>
      <c r="B30" s="120"/>
      <c r="C30" s="120"/>
      <c r="D30" s="120"/>
      <c r="E30" s="120"/>
      <c r="F30" s="120"/>
      <c r="G30" s="120"/>
      <c r="H30" s="120"/>
      <c r="I30" s="120"/>
      <c r="J30" s="120"/>
      <c r="K30" s="120"/>
      <c r="L30" s="120"/>
      <c r="M30" s="120"/>
      <c r="N30" s="187"/>
    </row>
    <row r="31" spans="1:14" ht="15">
      <c r="A31" s="188"/>
      <c r="B31" s="120"/>
      <c r="C31" s="120"/>
      <c r="D31" s="120"/>
      <c r="E31" s="120"/>
      <c r="F31" s="120"/>
      <c r="G31" s="120"/>
      <c r="H31" s="120"/>
      <c r="I31" s="120"/>
      <c r="J31" s="120"/>
      <c r="K31" s="120"/>
      <c r="L31" s="120"/>
      <c r="M31" s="120"/>
      <c r="N31" s="187"/>
    </row>
    <row r="32" spans="1:14" ht="15">
      <c r="A32" s="188"/>
      <c r="B32" s="120"/>
      <c r="C32" s="120"/>
      <c r="D32" s="120"/>
      <c r="E32" s="120"/>
      <c r="F32" s="120"/>
      <c r="G32" s="120"/>
      <c r="H32" s="120"/>
      <c r="I32" s="120"/>
      <c r="J32" s="120"/>
      <c r="K32" s="120"/>
      <c r="L32" s="120"/>
      <c r="M32" s="120"/>
      <c r="N32" s="187"/>
    </row>
    <row r="33" spans="1:14" ht="10.5" customHeight="1">
      <c r="A33" s="188"/>
      <c r="B33" s="120"/>
      <c r="C33" s="120"/>
      <c r="D33" s="120"/>
      <c r="E33" s="120"/>
      <c r="F33" s="120"/>
      <c r="G33" s="120"/>
      <c r="H33" s="120"/>
      <c r="I33" s="120"/>
      <c r="J33" s="120"/>
      <c r="K33" s="120"/>
      <c r="L33" s="120"/>
      <c r="M33" s="120"/>
      <c r="N33" s="187"/>
    </row>
    <row r="34" spans="1:14" ht="15" customHeight="1">
      <c r="A34" s="301" t="s">
        <v>181</v>
      </c>
      <c r="B34" s="302"/>
      <c r="C34" s="302"/>
      <c r="D34" s="302"/>
      <c r="E34" s="302"/>
      <c r="F34" s="302"/>
      <c r="G34" s="302"/>
      <c r="H34" s="277"/>
      <c r="I34" s="277"/>
      <c r="J34" s="277"/>
      <c r="K34" s="277"/>
      <c r="L34" s="277"/>
      <c r="M34" s="277"/>
      <c r="N34" s="278"/>
    </row>
    <row r="35" spans="1:14" ht="26.25" customHeight="1">
      <c r="A35" s="304"/>
      <c r="B35" s="305"/>
      <c r="C35" s="305"/>
      <c r="D35" s="305"/>
      <c r="E35" s="305"/>
      <c r="F35" s="305"/>
      <c r="G35" s="305"/>
      <c r="H35" s="279"/>
      <c r="I35" s="279"/>
      <c r="J35" s="279"/>
      <c r="K35" s="279"/>
      <c r="L35" s="279"/>
      <c r="M35" s="279"/>
      <c r="N35" s="280"/>
    </row>
  </sheetData>
  <mergeCells count="8">
    <mergeCell ref="A7:N7"/>
    <mergeCell ref="D10:L10"/>
    <mergeCell ref="D11:J11"/>
    <mergeCell ref="A34:N35"/>
    <mergeCell ref="A2:N2"/>
    <mergeCell ref="A3:N3"/>
    <mergeCell ref="A4:N4"/>
    <mergeCell ref="A6:N6"/>
  </mergeCells>
  <printOptions/>
  <pageMargins left="0.75" right="0.75" top="1" bottom="1" header="0.5" footer="0.5"/>
  <pageSetup fitToHeight="1" fitToWidth="1" horizontalDpi="300" verticalDpi="300" orientation="portrait" scale="63" r:id="rId1"/>
</worksheet>
</file>

<file path=xl/worksheets/sheet5.xml><?xml version="1.0" encoding="utf-8"?>
<worksheet xmlns="http://schemas.openxmlformats.org/spreadsheetml/2006/main" xmlns:r="http://schemas.openxmlformats.org/officeDocument/2006/relationships">
  <dimension ref="A1:N303"/>
  <sheetViews>
    <sheetView tabSelected="1" workbookViewId="0" topLeftCell="A1">
      <selection activeCell="A1" sqref="A1"/>
    </sheetView>
  </sheetViews>
  <sheetFormatPr defaultColWidth="9.140625" defaultRowHeight="12.75"/>
  <cols>
    <col min="1" max="1" width="5.7109375" style="103" bestFit="1" customWidth="1"/>
    <col min="2" max="2" width="11.421875" style="103" customWidth="1"/>
    <col min="3" max="3" width="3.8515625" style="103" customWidth="1"/>
    <col min="4" max="4" width="17.421875" style="103" customWidth="1"/>
    <col min="5" max="5" width="1.28515625" style="103" customWidth="1"/>
    <col min="6" max="6" width="10.421875" style="103" bestFit="1" customWidth="1"/>
    <col min="7" max="7" width="0.9921875" style="103" customWidth="1"/>
    <col min="8" max="8" width="18.28125" style="103" bestFit="1" customWidth="1"/>
    <col min="9" max="9" width="2.8515625" style="103" customWidth="1"/>
    <col min="10" max="10" width="19.57421875" style="103" customWidth="1"/>
    <col min="11" max="11" width="3.8515625" style="103" customWidth="1"/>
    <col min="12" max="12" width="18.421875" style="103" customWidth="1"/>
    <col min="13" max="16384" width="9.140625" style="103" customWidth="1"/>
  </cols>
  <sheetData>
    <row r="1" spans="1:14" s="3" customFormat="1" ht="14.25">
      <c r="A1" s="162"/>
      <c r="B1" s="163"/>
      <c r="C1" s="163"/>
      <c r="D1" s="163"/>
      <c r="E1" s="163"/>
      <c r="F1" s="163"/>
      <c r="G1" s="163"/>
      <c r="H1" s="163"/>
      <c r="I1" s="163"/>
      <c r="J1" s="163"/>
      <c r="K1" s="163"/>
      <c r="L1" s="163"/>
      <c r="M1" s="163"/>
      <c r="N1" s="164"/>
    </row>
    <row r="2" spans="1:14" s="1" customFormat="1" ht="18">
      <c r="A2" s="307" t="s">
        <v>179</v>
      </c>
      <c r="B2" s="308"/>
      <c r="C2" s="308"/>
      <c r="D2" s="308"/>
      <c r="E2" s="308"/>
      <c r="F2" s="308"/>
      <c r="G2" s="308"/>
      <c r="H2" s="308"/>
      <c r="I2" s="308"/>
      <c r="J2" s="308"/>
      <c r="K2" s="308"/>
      <c r="L2" s="308"/>
      <c r="M2" s="185"/>
      <c r="N2" s="45"/>
    </row>
    <row r="3" spans="1:14" s="1" customFormat="1" ht="14.25">
      <c r="A3" s="310" t="s">
        <v>17</v>
      </c>
      <c r="B3" s="311"/>
      <c r="C3" s="311"/>
      <c r="D3" s="311"/>
      <c r="E3" s="311"/>
      <c r="F3" s="311"/>
      <c r="G3" s="311"/>
      <c r="H3" s="311"/>
      <c r="I3" s="311"/>
      <c r="J3" s="311"/>
      <c r="K3" s="311"/>
      <c r="L3" s="311"/>
      <c r="M3" s="185"/>
      <c r="N3" s="45"/>
    </row>
    <row r="4" spans="1:14" s="1" customFormat="1" ht="14.25">
      <c r="A4" s="313" t="s">
        <v>18</v>
      </c>
      <c r="B4" s="314"/>
      <c r="C4" s="314"/>
      <c r="D4" s="314"/>
      <c r="E4" s="314"/>
      <c r="F4" s="314"/>
      <c r="G4" s="314"/>
      <c r="H4" s="314"/>
      <c r="I4" s="314"/>
      <c r="J4" s="314"/>
      <c r="K4" s="314"/>
      <c r="L4" s="314"/>
      <c r="M4" s="185"/>
      <c r="N4" s="45"/>
    </row>
    <row r="5" spans="1:14" s="1" customFormat="1" ht="14.25">
      <c r="A5" s="160"/>
      <c r="B5" s="167"/>
      <c r="C5" s="167"/>
      <c r="D5" s="167"/>
      <c r="E5" s="167"/>
      <c r="F5" s="167"/>
      <c r="G5" s="167"/>
      <c r="H5" s="166"/>
      <c r="I5" s="166"/>
      <c r="J5" s="185"/>
      <c r="K5" s="185"/>
      <c r="L5" s="185"/>
      <c r="M5" s="185"/>
      <c r="N5" s="45"/>
    </row>
    <row r="6" spans="1:14" ht="15.75">
      <c r="A6" s="281" t="s">
        <v>106</v>
      </c>
      <c r="B6" s="282"/>
      <c r="C6" s="282"/>
      <c r="D6" s="282"/>
      <c r="E6" s="282"/>
      <c r="F6" s="282"/>
      <c r="G6" s="282"/>
      <c r="H6" s="282"/>
      <c r="I6" s="282"/>
      <c r="J6" s="282"/>
      <c r="K6" s="282"/>
      <c r="L6" s="282"/>
      <c r="M6" s="120"/>
      <c r="N6" s="187"/>
    </row>
    <row r="7" spans="1:14" s="3" customFormat="1" ht="15.75">
      <c r="A7" s="298" t="s">
        <v>199</v>
      </c>
      <c r="B7" s="299"/>
      <c r="C7" s="299"/>
      <c r="D7" s="299"/>
      <c r="E7" s="299"/>
      <c r="F7" s="299"/>
      <c r="G7" s="299"/>
      <c r="H7" s="299"/>
      <c r="I7" s="299"/>
      <c r="J7" s="299"/>
      <c r="K7" s="299"/>
      <c r="L7" s="299"/>
      <c r="M7" s="24"/>
      <c r="N7" s="175"/>
    </row>
    <row r="8" spans="1:14" ht="15">
      <c r="A8" s="186"/>
      <c r="B8" s="114"/>
      <c r="C8" s="114"/>
      <c r="D8" s="114"/>
      <c r="E8" s="114"/>
      <c r="F8" s="114"/>
      <c r="G8" s="114"/>
      <c r="H8" s="114"/>
      <c r="I8" s="114"/>
      <c r="J8" s="120"/>
      <c r="K8" s="120"/>
      <c r="L8" s="120"/>
      <c r="M8" s="120"/>
      <c r="N8" s="187"/>
    </row>
    <row r="9" spans="1:14" ht="15.75">
      <c r="A9" s="224">
        <v>1</v>
      </c>
      <c r="B9" s="283" t="s">
        <v>107</v>
      </c>
      <c r="C9" s="283"/>
      <c r="D9" s="283"/>
      <c r="E9" s="283"/>
      <c r="F9" s="283"/>
      <c r="G9" s="283"/>
      <c r="H9" s="283"/>
      <c r="I9" s="283"/>
      <c r="J9" s="283"/>
      <c r="K9" s="283"/>
      <c r="L9" s="283"/>
      <c r="M9" s="283"/>
      <c r="N9" s="187"/>
    </row>
    <row r="10" spans="1:14" ht="13.5" customHeight="1">
      <c r="A10" s="225"/>
      <c r="B10" s="226"/>
      <c r="C10" s="226"/>
      <c r="D10" s="284"/>
      <c r="E10" s="284"/>
      <c r="F10" s="284"/>
      <c r="G10" s="284"/>
      <c r="H10" s="284"/>
      <c r="I10" s="284"/>
      <c r="J10" s="120"/>
      <c r="K10" s="120"/>
      <c r="L10" s="120"/>
      <c r="M10" s="120"/>
      <c r="N10" s="187"/>
    </row>
    <row r="11" spans="1:14" ht="15.75">
      <c r="A11" s="204">
        <v>1.1</v>
      </c>
      <c r="B11" s="285" t="s">
        <v>108</v>
      </c>
      <c r="C11" s="285"/>
      <c r="D11" s="286"/>
      <c r="E11" s="286"/>
      <c r="F11" s="286"/>
      <c r="G11" s="286"/>
      <c r="H11" s="286"/>
      <c r="I11" s="286"/>
      <c r="J11" s="120"/>
      <c r="K11" s="120"/>
      <c r="L11" s="120"/>
      <c r="M11" s="120"/>
      <c r="N11" s="187"/>
    </row>
    <row r="12" spans="1:14" ht="15.75">
      <c r="A12" s="204"/>
      <c r="B12" s="228"/>
      <c r="C12" s="228"/>
      <c r="D12" s="229"/>
      <c r="E12" s="229"/>
      <c r="F12" s="229"/>
      <c r="G12" s="229"/>
      <c r="H12" s="229"/>
      <c r="I12" s="229"/>
      <c r="J12" s="120"/>
      <c r="K12" s="120"/>
      <c r="L12" s="120"/>
      <c r="M12" s="120"/>
      <c r="N12" s="187"/>
    </row>
    <row r="13" spans="1:14" ht="47.25" customHeight="1">
      <c r="A13" s="206"/>
      <c r="B13" s="287" t="s">
        <v>191</v>
      </c>
      <c r="C13" s="287"/>
      <c r="D13" s="288"/>
      <c r="E13" s="288"/>
      <c r="F13" s="288"/>
      <c r="G13" s="288"/>
      <c r="H13" s="288"/>
      <c r="I13" s="288"/>
      <c r="J13" s="288"/>
      <c r="K13" s="288"/>
      <c r="L13" s="288"/>
      <c r="M13" s="120"/>
      <c r="N13" s="187"/>
    </row>
    <row r="14" spans="1:14" ht="15.75" customHeight="1">
      <c r="A14" s="206"/>
      <c r="B14" s="288"/>
      <c r="C14" s="288"/>
      <c r="D14" s="288"/>
      <c r="E14" s="288"/>
      <c r="F14" s="288"/>
      <c r="G14" s="288"/>
      <c r="H14" s="288"/>
      <c r="I14" s="288"/>
      <c r="J14" s="288"/>
      <c r="K14" s="288"/>
      <c r="L14" s="288"/>
      <c r="M14" s="120"/>
      <c r="N14" s="187"/>
    </row>
    <row r="15" spans="1:14" ht="15.75" customHeight="1">
      <c r="A15" s="206"/>
      <c r="B15" s="322" t="s">
        <v>109</v>
      </c>
      <c r="C15" s="322"/>
      <c r="D15" s="323"/>
      <c r="E15" s="323"/>
      <c r="F15" s="323"/>
      <c r="G15" s="323"/>
      <c r="H15" s="323"/>
      <c r="I15" s="323"/>
      <c r="J15" s="323"/>
      <c r="K15" s="323"/>
      <c r="L15" s="323"/>
      <c r="M15" s="120"/>
      <c r="N15" s="187"/>
    </row>
    <row r="16" spans="1:14" ht="15.75" customHeight="1">
      <c r="A16" s="206"/>
      <c r="B16" s="323"/>
      <c r="C16" s="323"/>
      <c r="D16" s="323"/>
      <c r="E16" s="323"/>
      <c r="F16" s="323"/>
      <c r="G16" s="323"/>
      <c r="H16" s="323"/>
      <c r="I16" s="323"/>
      <c r="J16" s="323"/>
      <c r="K16" s="323"/>
      <c r="L16" s="323"/>
      <c r="M16" s="120"/>
      <c r="N16" s="187"/>
    </row>
    <row r="17" spans="1:14" ht="15" customHeight="1">
      <c r="A17" s="206"/>
      <c r="B17" s="183"/>
      <c r="C17" s="230"/>
      <c r="D17" s="230"/>
      <c r="E17" s="230"/>
      <c r="F17" s="230"/>
      <c r="G17" s="230"/>
      <c r="H17" s="230"/>
      <c r="I17" s="230"/>
      <c r="J17" s="230"/>
      <c r="K17" s="230"/>
      <c r="L17" s="230"/>
      <c r="M17" s="120"/>
      <c r="N17" s="187"/>
    </row>
    <row r="18" spans="1:14" ht="31.5" customHeight="1">
      <c r="A18" s="206"/>
      <c r="B18" s="287" t="s">
        <v>204</v>
      </c>
      <c r="C18" s="287"/>
      <c r="D18" s="288"/>
      <c r="E18" s="288"/>
      <c r="F18" s="288"/>
      <c r="G18" s="288"/>
      <c r="H18" s="288"/>
      <c r="I18" s="288"/>
      <c r="J18" s="288"/>
      <c r="K18" s="288"/>
      <c r="L18" s="288"/>
      <c r="M18" s="120"/>
      <c r="N18" s="187"/>
    </row>
    <row r="19" spans="1:14" ht="15.75">
      <c r="A19" s="204"/>
      <c r="B19" s="288"/>
      <c r="C19" s="288"/>
      <c r="D19" s="288"/>
      <c r="E19" s="288"/>
      <c r="F19" s="288"/>
      <c r="G19" s="288"/>
      <c r="H19" s="288"/>
      <c r="I19" s="288"/>
      <c r="J19" s="288"/>
      <c r="K19" s="288"/>
      <c r="L19" s="288"/>
      <c r="M19" s="120"/>
      <c r="N19" s="187"/>
    </row>
    <row r="20" spans="1:14" ht="15.75" customHeight="1" hidden="1">
      <c r="A20" s="204"/>
      <c r="B20" s="324" t="s">
        <v>110</v>
      </c>
      <c r="C20" s="324"/>
      <c r="D20" s="324"/>
      <c r="E20" s="161"/>
      <c r="F20" s="161"/>
      <c r="G20" s="161"/>
      <c r="H20" s="161"/>
      <c r="I20" s="161"/>
      <c r="J20" s="161"/>
      <c r="K20" s="161"/>
      <c r="L20" s="161"/>
      <c r="M20" s="120"/>
      <c r="N20" s="187"/>
    </row>
    <row r="21" spans="1:14" ht="65.25" customHeight="1" hidden="1">
      <c r="A21" s="204"/>
      <c r="B21" s="323" t="s">
        <v>111</v>
      </c>
      <c r="C21" s="323"/>
      <c r="D21" s="323"/>
      <c r="E21" s="323"/>
      <c r="F21" s="323"/>
      <c r="G21" s="323"/>
      <c r="H21" s="323"/>
      <c r="I21" s="323"/>
      <c r="J21" s="323"/>
      <c r="K21" s="323"/>
      <c r="L21" s="323"/>
      <c r="M21" s="120"/>
      <c r="N21" s="187"/>
    </row>
    <row r="22" spans="1:14" ht="15.75">
      <c r="A22" s="204"/>
      <c r="B22" s="205"/>
      <c r="C22" s="205"/>
      <c r="D22" s="205"/>
      <c r="E22" s="205"/>
      <c r="F22" s="205"/>
      <c r="G22" s="205"/>
      <c r="H22" s="205"/>
      <c r="I22" s="205"/>
      <c r="J22" s="120"/>
      <c r="K22" s="120"/>
      <c r="L22" s="120"/>
      <c r="M22" s="120"/>
      <c r="N22" s="187"/>
    </row>
    <row r="23" spans="1:14" ht="15.75">
      <c r="A23" s="204">
        <v>1.2</v>
      </c>
      <c r="B23" s="285" t="s">
        <v>112</v>
      </c>
      <c r="C23" s="285"/>
      <c r="D23" s="285"/>
      <c r="E23" s="285"/>
      <c r="F23" s="285"/>
      <c r="G23" s="285"/>
      <c r="H23" s="285"/>
      <c r="I23" s="285"/>
      <c r="J23" s="120"/>
      <c r="K23" s="120"/>
      <c r="L23" s="120"/>
      <c r="M23" s="120"/>
      <c r="N23" s="187"/>
    </row>
    <row r="24" spans="1:14" ht="15.75">
      <c r="A24" s="204"/>
      <c r="B24" s="228"/>
      <c r="C24" s="228"/>
      <c r="D24" s="228"/>
      <c r="E24" s="228"/>
      <c r="F24" s="228"/>
      <c r="G24" s="228"/>
      <c r="H24" s="228"/>
      <c r="I24" s="228"/>
      <c r="J24" s="120"/>
      <c r="K24" s="120"/>
      <c r="L24" s="120"/>
      <c r="M24" s="120"/>
      <c r="N24" s="187"/>
    </row>
    <row r="25" spans="1:14" ht="33.75" customHeight="1">
      <c r="A25" s="204"/>
      <c r="B25" s="325" t="s">
        <v>190</v>
      </c>
      <c r="C25" s="325"/>
      <c r="D25" s="325"/>
      <c r="E25" s="325"/>
      <c r="F25" s="325"/>
      <c r="G25" s="325"/>
      <c r="H25" s="325"/>
      <c r="I25" s="325"/>
      <c r="J25" s="325"/>
      <c r="K25" s="325"/>
      <c r="L25" s="325"/>
      <c r="M25" s="120"/>
      <c r="N25" s="187"/>
    </row>
    <row r="26" spans="1:14" ht="15.75">
      <c r="A26" s="204"/>
      <c r="B26" s="130"/>
      <c r="C26" s="130"/>
      <c r="D26" s="130"/>
      <c r="E26" s="130"/>
      <c r="F26" s="130"/>
      <c r="G26" s="130"/>
      <c r="H26" s="130"/>
      <c r="I26" s="130"/>
      <c r="J26" s="120"/>
      <c r="K26" s="120"/>
      <c r="L26" s="120"/>
      <c r="M26" s="120"/>
      <c r="N26" s="187"/>
    </row>
    <row r="27" spans="1:14" ht="15.75">
      <c r="A27" s="204">
        <v>1.3</v>
      </c>
      <c r="B27" s="285" t="s">
        <v>113</v>
      </c>
      <c r="C27" s="285"/>
      <c r="D27" s="286"/>
      <c r="E27" s="286"/>
      <c r="F27" s="286"/>
      <c r="G27" s="286"/>
      <c r="H27" s="286"/>
      <c r="I27" s="286"/>
      <c r="J27" s="120"/>
      <c r="K27" s="120"/>
      <c r="L27" s="120"/>
      <c r="M27" s="120"/>
      <c r="N27" s="187"/>
    </row>
    <row r="28" spans="1:14" ht="15.75">
      <c r="A28" s="204"/>
      <c r="B28" s="228"/>
      <c r="C28" s="228"/>
      <c r="D28" s="229"/>
      <c r="E28" s="229"/>
      <c r="F28" s="229"/>
      <c r="G28" s="229"/>
      <c r="H28" s="229"/>
      <c r="I28" s="229"/>
      <c r="J28" s="120"/>
      <c r="K28" s="120"/>
      <c r="L28" s="120"/>
      <c r="M28" s="120"/>
      <c r="N28" s="187"/>
    </row>
    <row r="29" spans="1:14" ht="15.75" customHeight="1">
      <c r="A29" s="231"/>
      <c r="B29" s="284" t="s">
        <v>114</v>
      </c>
      <c r="C29" s="284"/>
      <c r="D29" s="284"/>
      <c r="E29" s="284"/>
      <c r="F29" s="284"/>
      <c r="G29" s="284"/>
      <c r="H29" s="284"/>
      <c r="I29" s="284"/>
      <c r="J29" s="284"/>
      <c r="K29" s="284"/>
      <c r="L29" s="284"/>
      <c r="M29" s="120"/>
      <c r="N29" s="187"/>
    </row>
    <row r="30" spans="1:14" ht="15.75">
      <c r="A30" s="204"/>
      <c r="B30" s="133"/>
      <c r="C30" s="133"/>
      <c r="D30" s="130"/>
      <c r="E30" s="130"/>
      <c r="F30" s="130"/>
      <c r="G30" s="130"/>
      <c r="H30" s="130"/>
      <c r="I30" s="130"/>
      <c r="J30" s="120"/>
      <c r="K30" s="120"/>
      <c r="L30" s="120"/>
      <c r="M30" s="120"/>
      <c r="N30" s="187"/>
    </row>
    <row r="31" spans="1:14" ht="15.75">
      <c r="A31" s="204">
        <v>1.4</v>
      </c>
      <c r="B31" s="285" t="s">
        <v>115</v>
      </c>
      <c r="C31" s="285"/>
      <c r="D31" s="286"/>
      <c r="E31" s="286"/>
      <c r="F31" s="286"/>
      <c r="G31" s="286"/>
      <c r="H31" s="286"/>
      <c r="I31" s="286"/>
      <c r="J31" s="120"/>
      <c r="K31" s="120"/>
      <c r="L31" s="120"/>
      <c r="M31" s="120"/>
      <c r="N31" s="187"/>
    </row>
    <row r="32" spans="1:14" ht="15.75">
      <c r="A32" s="204"/>
      <c r="B32" s="228"/>
      <c r="C32" s="228"/>
      <c r="D32" s="229"/>
      <c r="E32" s="229"/>
      <c r="F32" s="229"/>
      <c r="G32" s="229"/>
      <c r="H32" s="229"/>
      <c r="I32" s="229"/>
      <c r="J32" s="120"/>
      <c r="K32" s="120"/>
      <c r="L32" s="120"/>
      <c r="M32" s="120"/>
      <c r="N32" s="187"/>
    </row>
    <row r="33" spans="1:14" ht="45" customHeight="1">
      <c r="A33" s="231"/>
      <c r="B33" s="326" t="s">
        <v>116</v>
      </c>
      <c r="C33" s="326"/>
      <c r="D33" s="326"/>
      <c r="E33" s="326"/>
      <c r="F33" s="326"/>
      <c r="G33" s="326"/>
      <c r="H33" s="326"/>
      <c r="I33" s="326"/>
      <c r="J33" s="326"/>
      <c r="K33" s="326"/>
      <c r="L33" s="326"/>
      <c r="M33" s="120"/>
      <c r="N33" s="187"/>
    </row>
    <row r="34" spans="1:14" ht="15.75">
      <c r="A34" s="204"/>
      <c r="B34" s="133"/>
      <c r="C34" s="133"/>
      <c r="D34" s="326"/>
      <c r="E34" s="326"/>
      <c r="F34" s="326"/>
      <c r="G34" s="326"/>
      <c r="H34" s="326"/>
      <c r="I34" s="326"/>
      <c r="J34" s="120"/>
      <c r="K34" s="120"/>
      <c r="L34" s="120"/>
      <c r="M34" s="120"/>
      <c r="N34" s="187"/>
    </row>
    <row r="35" spans="1:14" ht="15.75">
      <c r="A35" s="204">
        <v>1.5</v>
      </c>
      <c r="B35" s="285" t="s">
        <v>117</v>
      </c>
      <c r="C35" s="285"/>
      <c r="D35" s="286"/>
      <c r="E35" s="286"/>
      <c r="F35" s="286"/>
      <c r="G35" s="286"/>
      <c r="H35" s="286"/>
      <c r="I35" s="286"/>
      <c r="J35" s="120"/>
      <c r="K35" s="120"/>
      <c r="L35" s="120"/>
      <c r="M35" s="120"/>
      <c r="N35" s="187"/>
    </row>
    <row r="36" spans="1:14" ht="15.75">
      <c r="A36" s="204"/>
      <c r="B36" s="228"/>
      <c r="C36" s="228"/>
      <c r="D36" s="229"/>
      <c r="E36" s="229"/>
      <c r="F36" s="229"/>
      <c r="G36" s="229"/>
      <c r="H36" s="229"/>
      <c r="I36" s="229"/>
      <c r="J36" s="120"/>
      <c r="K36" s="120"/>
      <c r="L36" s="120"/>
      <c r="M36" s="120"/>
      <c r="N36" s="187"/>
    </row>
    <row r="37" spans="1:14" ht="34.5" customHeight="1">
      <c r="A37" s="231"/>
      <c r="B37" s="326" t="s">
        <v>118</v>
      </c>
      <c r="C37" s="326"/>
      <c r="D37" s="326"/>
      <c r="E37" s="326"/>
      <c r="F37" s="326"/>
      <c r="G37" s="326"/>
      <c r="H37" s="326"/>
      <c r="I37" s="326"/>
      <c r="J37" s="326"/>
      <c r="K37" s="326"/>
      <c r="L37" s="326"/>
      <c r="M37" s="120"/>
      <c r="N37" s="187"/>
    </row>
    <row r="38" spans="1:14" ht="15.75" customHeight="1">
      <c r="A38" s="231"/>
      <c r="B38" s="227"/>
      <c r="C38" s="227"/>
      <c r="D38" s="227"/>
      <c r="E38" s="227"/>
      <c r="F38" s="227"/>
      <c r="G38" s="227"/>
      <c r="H38" s="227"/>
      <c r="I38" s="227"/>
      <c r="J38" s="120"/>
      <c r="K38" s="120"/>
      <c r="L38" s="120"/>
      <c r="M38" s="120"/>
      <c r="N38" s="187"/>
    </row>
    <row r="39" spans="1:14" ht="15.75">
      <c r="A39" s="204">
        <v>1.6</v>
      </c>
      <c r="B39" s="327" t="s">
        <v>119</v>
      </c>
      <c r="C39" s="327"/>
      <c r="D39" s="286"/>
      <c r="E39" s="286"/>
      <c r="F39" s="286"/>
      <c r="G39" s="286"/>
      <c r="H39" s="286"/>
      <c r="I39" s="286"/>
      <c r="J39" s="120"/>
      <c r="K39" s="120"/>
      <c r="L39" s="120"/>
      <c r="M39" s="120"/>
      <c r="N39" s="187"/>
    </row>
    <row r="40" spans="1:14" ht="15.75">
      <c r="A40" s="204"/>
      <c r="B40" s="232"/>
      <c r="C40" s="232"/>
      <c r="D40" s="229"/>
      <c r="E40" s="229"/>
      <c r="F40" s="229"/>
      <c r="G40" s="229"/>
      <c r="H40" s="229"/>
      <c r="I40" s="229"/>
      <c r="J40" s="120"/>
      <c r="K40" s="120"/>
      <c r="L40" s="120"/>
      <c r="M40" s="120"/>
      <c r="N40" s="187"/>
    </row>
    <row r="41" spans="1:14" ht="14.25" customHeight="1">
      <c r="A41" s="204"/>
      <c r="B41" s="284" t="s">
        <v>120</v>
      </c>
      <c r="C41" s="284"/>
      <c r="D41" s="284"/>
      <c r="E41" s="284"/>
      <c r="F41" s="284"/>
      <c r="G41" s="284"/>
      <c r="H41" s="284"/>
      <c r="I41" s="284"/>
      <c r="J41" s="328"/>
      <c r="K41" s="328"/>
      <c r="L41" s="328"/>
      <c r="M41" s="120"/>
      <c r="N41" s="187"/>
    </row>
    <row r="42" spans="1:14" ht="15.75">
      <c r="A42" s="204"/>
      <c r="B42" s="133"/>
      <c r="C42" s="133"/>
      <c r="D42" s="233"/>
      <c r="E42" s="133"/>
      <c r="F42" s="234"/>
      <c r="G42" s="133"/>
      <c r="H42" s="133"/>
      <c r="I42" s="133"/>
      <c r="J42" s="235"/>
      <c r="K42" s="234"/>
      <c r="L42" s="236"/>
      <c r="M42" s="120"/>
      <c r="N42" s="187"/>
    </row>
    <row r="43" spans="1:14" ht="15.75">
      <c r="A43" s="204">
        <v>1.7</v>
      </c>
      <c r="B43" s="285" t="s">
        <v>121</v>
      </c>
      <c r="C43" s="285"/>
      <c r="D43" s="285"/>
      <c r="E43" s="285"/>
      <c r="F43" s="285"/>
      <c r="G43" s="285"/>
      <c r="H43" s="285"/>
      <c r="I43" s="285"/>
      <c r="J43" s="120"/>
      <c r="K43" s="120"/>
      <c r="L43" s="230"/>
      <c r="M43" s="120"/>
      <c r="N43" s="187"/>
    </row>
    <row r="44" spans="1:14" ht="15.75">
      <c r="A44" s="204"/>
      <c r="B44" s="228"/>
      <c r="C44" s="228"/>
      <c r="D44" s="228"/>
      <c r="E44" s="228"/>
      <c r="F44" s="228"/>
      <c r="G44" s="228"/>
      <c r="H44" s="228"/>
      <c r="I44" s="228"/>
      <c r="J44" s="120"/>
      <c r="K44" s="120"/>
      <c r="L44" s="230"/>
      <c r="M44" s="120"/>
      <c r="N44" s="187"/>
    </row>
    <row r="45" spans="1:14" ht="15.75" customHeight="1">
      <c r="A45" s="204"/>
      <c r="B45" s="326" t="s">
        <v>122</v>
      </c>
      <c r="C45" s="326"/>
      <c r="D45" s="326"/>
      <c r="E45" s="326"/>
      <c r="F45" s="326"/>
      <c r="G45" s="326"/>
      <c r="H45" s="326"/>
      <c r="I45" s="326"/>
      <c r="J45" s="326"/>
      <c r="K45" s="326"/>
      <c r="L45" s="326"/>
      <c r="M45" s="120"/>
      <c r="N45" s="187"/>
    </row>
    <row r="46" spans="1:14" ht="15.75">
      <c r="A46" s="204"/>
      <c r="B46" s="133"/>
      <c r="C46" s="133"/>
      <c r="D46" s="130"/>
      <c r="E46" s="130"/>
      <c r="F46" s="130"/>
      <c r="G46" s="130"/>
      <c r="H46" s="130"/>
      <c r="I46" s="130"/>
      <c r="J46" s="120"/>
      <c r="K46" s="120"/>
      <c r="L46" s="120"/>
      <c r="M46" s="120"/>
      <c r="N46" s="187"/>
    </row>
    <row r="47" spans="1:14" ht="15.75">
      <c r="A47" s="204">
        <v>1.8</v>
      </c>
      <c r="B47" s="285" t="s">
        <v>123</v>
      </c>
      <c r="C47" s="285"/>
      <c r="D47" s="286"/>
      <c r="E47" s="286"/>
      <c r="F47" s="286"/>
      <c r="G47" s="286"/>
      <c r="H47" s="286"/>
      <c r="I47" s="286"/>
      <c r="J47" s="120"/>
      <c r="K47" s="120"/>
      <c r="L47" s="120"/>
      <c r="M47" s="120"/>
      <c r="N47" s="187"/>
    </row>
    <row r="48" spans="1:14" ht="15.75">
      <c r="A48" s="204"/>
      <c r="B48" s="228"/>
      <c r="C48" s="228"/>
      <c r="D48" s="229"/>
      <c r="E48" s="229"/>
      <c r="F48" s="229"/>
      <c r="G48" s="229"/>
      <c r="H48" s="229"/>
      <c r="I48" s="229"/>
      <c r="J48" s="120"/>
      <c r="K48" s="120"/>
      <c r="L48" s="120"/>
      <c r="M48" s="120"/>
      <c r="N48" s="187"/>
    </row>
    <row r="49" spans="1:14" ht="37.5" customHeight="1">
      <c r="A49" s="204"/>
      <c r="B49" s="325" t="s">
        <v>124</v>
      </c>
      <c r="C49" s="325"/>
      <c r="D49" s="325"/>
      <c r="E49" s="325"/>
      <c r="F49" s="325"/>
      <c r="G49" s="325"/>
      <c r="H49" s="325"/>
      <c r="I49" s="325"/>
      <c r="J49" s="325"/>
      <c r="K49" s="325"/>
      <c r="L49" s="325"/>
      <c r="M49" s="120"/>
      <c r="N49" s="187"/>
    </row>
    <row r="50" spans="1:14" ht="15.75">
      <c r="A50" s="204">
        <v>1.9</v>
      </c>
      <c r="B50" s="285" t="s">
        <v>125</v>
      </c>
      <c r="C50" s="285"/>
      <c r="D50" s="285"/>
      <c r="E50" s="285"/>
      <c r="F50" s="285"/>
      <c r="G50" s="285"/>
      <c r="H50" s="285"/>
      <c r="I50" s="285"/>
      <c r="J50" s="120"/>
      <c r="K50" s="120"/>
      <c r="L50" s="120"/>
      <c r="M50" s="120"/>
      <c r="N50" s="187"/>
    </row>
    <row r="51" spans="1:14" ht="15.75">
      <c r="A51" s="204"/>
      <c r="B51" s="228"/>
      <c r="C51" s="228"/>
      <c r="D51" s="228"/>
      <c r="E51" s="228"/>
      <c r="F51" s="228"/>
      <c r="G51" s="228"/>
      <c r="H51" s="228"/>
      <c r="I51" s="228"/>
      <c r="J51" s="120"/>
      <c r="K51" s="120"/>
      <c r="L51" s="120"/>
      <c r="M51" s="120"/>
      <c r="N51" s="187"/>
    </row>
    <row r="52" spans="1:14" ht="18.75" customHeight="1">
      <c r="A52" s="204"/>
      <c r="B52" s="325" t="s">
        <v>126</v>
      </c>
      <c r="C52" s="325"/>
      <c r="D52" s="325"/>
      <c r="E52" s="325"/>
      <c r="F52" s="325"/>
      <c r="G52" s="325"/>
      <c r="H52" s="325"/>
      <c r="I52" s="325"/>
      <c r="J52" s="325"/>
      <c r="K52" s="325"/>
      <c r="L52" s="325"/>
      <c r="M52" s="120"/>
      <c r="N52" s="187"/>
    </row>
    <row r="53" spans="1:14" ht="15.75">
      <c r="A53" s="237"/>
      <c r="B53" s="238"/>
      <c r="C53" s="238"/>
      <c r="D53" s="239"/>
      <c r="E53" s="239"/>
      <c r="F53" s="239"/>
      <c r="G53" s="239"/>
      <c r="H53" s="239"/>
      <c r="I53" s="239"/>
      <c r="J53" s="240"/>
      <c r="K53" s="240"/>
      <c r="L53" s="240"/>
      <c r="M53" s="240"/>
      <c r="N53" s="241"/>
    </row>
    <row r="54" spans="1:14" ht="15.75">
      <c r="A54" s="242">
        <v>1.1</v>
      </c>
      <c r="B54" s="329" t="s">
        <v>127</v>
      </c>
      <c r="C54" s="329"/>
      <c r="D54" s="329"/>
      <c r="E54" s="329"/>
      <c r="F54" s="329"/>
      <c r="G54" s="329"/>
      <c r="H54" s="329"/>
      <c r="I54" s="329"/>
      <c r="J54" s="202"/>
      <c r="K54" s="202"/>
      <c r="L54" s="202"/>
      <c r="M54" s="202"/>
      <c r="N54" s="203"/>
    </row>
    <row r="55" spans="1:14" ht="15.75">
      <c r="A55" s="204"/>
      <c r="B55" s="228"/>
      <c r="C55" s="228"/>
      <c r="D55" s="228"/>
      <c r="E55" s="228"/>
      <c r="F55" s="228"/>
      <c r="G55" s="228"/>
      <c r="H55" s="228"/>
      <c r="I55" s="228"/>
      <c r="J55" s="120"/>
      <c r="K55" s="120"/>
      <c r="L55" s="120"/>
      <c r="M55" s="120"/>
      <c r="N55" s="187"/>
    </row>
    <row r="56" spans="1:14" ht="38.25" customHeight="1">
      <c r="A56" s="204"/>
      <c r="B56" s="325" t="s">
        <v>128</v>
      </c>
      <c r="C56" s="325"/>
      <c r="D56" s="325"/>
      <c r="E56" s="325"/>
      <c r="F56" s="325"/>
      <c r="G56" s="325"/>
      <c r="H56" s="325"/>
      <c r="I56" s="325"/>
      <c r="J56" s="325"/>
      <c r="K56" s="325"/>
      <c r="L56" s="325"/>
      <c r="M56" s="120"/>
      <c r="N56" s="187"/>
    </row>
    <row r="57" spans="1:14" ht="15.75">
      <c r="A57" s="243">
        <v>1.11</v>
      </c>
      <c r="B57" s="285" t="s">
        <v>129</v>
      </c>
      <c r="C57" s="285"/>
      <c r="D57" s="285"/>
      <c r="E57" s="285"/>
      <c r="F57" s="285"/>
      <c r="G57" s="285"/>
      <c r="H57" s="285"/>
      <c r="I57" s="285"/>
      <c r="J57" s="120"/>
      <c r="K57" s="120"/>
      <c r="L57" s="120"/>
      <c r="M57" s="120"/>
      <c r="N57" s="187"/>
    </row>
    <row r="58" spans="1:14" ht="15.75">
      <c r="A58" s="204"/>
      <c r="B58" s="228"/>
      <c r="C58" s="228"/>
      <c r="D58" s="228"/>
      <c r="E58" s="228"/>
      <c r="F58" s="228"/>
      <c r="G58" s="228"/>
      <c r="H58" s="228"/>
      <c r="I58" s="228"/>
      <c r="J58" s="120"/>
      <c r="K58" s="120"/>
      <c r="L58" s="120"/>
      <c r="M58" s="120"/>
      <c r="N58" s="187"/>
    </row>
    <row r="59" spans="1:14" ht="15.75">
      <c r="A59" s="204"/>
      <c r="B59" s="244" t="s">
        <v>130</v>
      </c>
      <c r="C59" s="244"/>
      <c r="D59" s="244"/>
      <c r="E59" s="244"/>
      <c r="F59" s="244"/>
      <c r="G59" s="244"/>
      <c r="H59" s="244"/>
      <c r="I59" s="244"/>
      <c r="J59" s="244"/>
      <c r="K59" s="244"/>
      <c r="L59" s="244"/>
      <c r="M59" s="120"/>
      <c r="N59" s="187"/>
    </row>
    <row r="60" spans="1:14" ht="15.75">
      <c r="A60" s="204"/>
      <c r="B60" s="244"/>
      <c r="C60" s="244"/>
      <c r="D60" s="244"/>
      <c r="E60" s="244"/>
      <c r="F60" s="244"/>
      <c r="G60" s="244"/>
      <c r="H60" s="244"/>
      <c r="I60" s="244"/>
      <c r="J60" s="244"/>
      <c r="K60" s="244"/>
      <c r="L60" s="244"/>
      <c r="M60" s="120"/>
      <c r="N60" s="187"/>
    </row>
    <row r="61" spans="1:14" ht="15.75">
      <c r="A61" s="204">
        <v>1.12</v>
      </c>
      <c r="B61" s="330" t="s">
        <v>131</v>
      </c>
      <c r="C61" s="330"/>
      <c r="D61" s="286"/>
      <c r="E61" s="205"/>
      <c r="F61" s="245"/>
      <c r="G61" s="245"/>
      <c r="H61" s="205"/>
      <c r="I61" s="246"/>
      <c r="J61" s="120"/>
      <c r="K61" s="120"/>
      <c r="L61" s="120"/>
      <c r="M61" s="120"/>
      <c r="N61" s="187"/>
    </row>
    <row r="62" spans="1:14" ht="18" customHeight="1">
      <c r="A62" s="204"/>
      <c r="B62" s="120"/>
      <c r="C62" s="227"/>
      <c r="D62" s="227"/>
      <c r="E62" s="227"/>
      <c r="F62" s="227"/>
      <c r="G62" s="227"/>
      <c r="H62" s="227"/>
      <c r="I62" s="227"/>
      <c r="J62" s="247"/>
      <c r="K62" s="247"/>
      <c r="L62" s="247"/>
      <c r="M62" s="120"/>
      <c r="N62" s="187"/>
    </row>
    <row r="63" spans="1:14" ht="15.75" customHeight="1">
      <c r="A63" s="204"/>
      <c r="B63" s="325" t="s">
        <v>192</v>
      </c>
      <c r="C63" s="325"/>
      <c r="D63" s="325"/>
      <c r="E63" s="325"/>
      <c r="F63" s="325"/>
      <c r="G63" s="325"/>
      <c r="H63" s="325"/>
      <c r="I63" s="325"/>
      <c r="J63" s="325"/>
      <c r="K63" s="325"/>
      <c r="L63" s="325"/>
      <c r="M63" s="120"/>
      <c r="N63" s="187"/>
    </row>
    <row r="64" spans="1:14" ht="15.75" customHeight="1">
      <c r="A64" s="204"/>
      <c r="B64" s="205"/>
      <c r="C64" s="205"/>
      <c r="D64" s="205"/>
      <c r="E64" s="205"/>
      <c r="F64" s="205"/>
      <c r="G64" s="205"/>
      <c r="H64" s="205"/>
      <c r="I64" s="205"/>
      <c r="J64" s="205"/>
      <c r="K64" s="205"/>
      <c r="L64" s="205"/>
      <c r="M64" s="120"/>
      <c r="N64" s="187"/>
    </row>
    <row r="65" spans="1:14" ht="15.75">
      <c r="A65" s="204"/>
      <c r="B65" s="244"/>
      <c r="C65" s="244"/>
      <c r="D65" s="244"/>
      <c r="E65" s="244"/>
      <c r="F65" s="244"/>
      <c r="G65" s="244"/>
      <c r="H65" s="244"/>
      <c r="I65" s="244"/>
      <c r="J65" s="244"/>
      <c r="K65" s="244"/>
      <c r="L65" s="244"/>
      <c r="M65" s="120"/>
      <c r="N65" s="187"/>
    </row>
    <row r="66" spans="1:14" ht="15.75">
      <c r="A66" s="248">
        <v>2</v>
      </c>
      <c r="B66" s="283" t="s">
        <v>209</v>
      </c>
      <c r="C66" s="283"/>
      <c r="D66" s="283"/>
      <c r="E66" s="283"/>
      <c r="F66" s="283"/>
      <c r="G66" s="283"/>
      <c r="H66" s="283"/>
      <c r="I66" s="283"/>
      <c r="J66" s="283"/>
      <c r="K66" s="283"/>
      <c r="L66" s="283"/>
      <c r="M66" s="283"/>
      <c r="N66" s="187"/>
    </row>
    <row r="67" spans="1:14" ht="15.75">
      <c r="A67" s="204"/>
      <c r="B67" s="244"/>
      <c r="C67" s="244"/>
      <c r="D67" s="244"/>
      <c r="E67" s="244"/>
      <c r="F67" s="244"/>
      <c r="G67" s="244"/>
      <c r="H67" s="244"/>
      <c r="I67" s="244"/>
      <c r="J67" s="244"/>
      <c r="K67" s="244"/>
      <c r="L67" s="244"/>
      <c r="M67" s="120"/>
      <c r="N67" s="187"/>
    </row>
    <row r="68" spans="1:14" ht="15.75">
      <c r="A68" s="204">
        <v>2.1</v>
      </c>
      <c r="B68" s="331" t="s">
        <v>132</v>
      </c>
      <c r="C68" s="331"/>
      <c r="D68" s="331"/>
      <c r="E68" s="331"/>
      <c r="F68" s="331"/>
      <c r="G68" s="331"/>
      <c r="H68" s="331"/>
      <c r="I68" s="331"/>
      <c r="J68" s="331"/>
      <c r="K68" s="331"/>
      <c r="L68" s="331"/>
      <c r="M68" s="331"/>
      <c r="N68" s="187"/>
    </row>
    <row r="69" spans="1:14" ht="15.75">
      <c r="A69" s="204"/>
      <c r="B69" s="244"/>
      <c r="C69" s="250"/>
      <c r="D69" s="244"/>
      <c r="E69" s="244"/>
      <c r="F69" s="244"/>
      <c r="G69" s="244"/>
      <c r="H69" s="244"/>
      <c r="I69" s="244"/>
      <c r="J69" s="244"/>
      <c r="K69" s="244"/>
      <c r="L69" s="244"/>
      <c r="M69" s="120"/>
      <c r="N69" s="187"/>
    </row>
    <row r="70" spans="1:14" ht="15.75" customHeight="1">
      <c r="A70" s="204"/>
      <c r="B70" s="325" t="s">
        <v>0</v>
      </c>
      <c r="C70" s="325"/>
      <c r="D70" s="325"/>
      <c r="E70" s="325"/>
      <c r="F70" s="325"/>
      <c r="G70" s="325"/>
      <c r="H70" s="325"/>
      <c r="I70" s="325"/>
      <c r="J70" s="325"/>
      <c r="K70" s="325"/>
      <c r="L70" s="325"/>
      <c r="M70" s="332"/>
      <c r="N70" s="333"/>
    </row>
    <row r="71" spans="1:14" ht="179.25" customHeight="1">
      <c r="A71" s="204"/>
      <c r="B71" s="325"/>
      <c r="C71" s="325"/>
      <c r="D71" s="325"/>
      <c r="E71" s="325"/>
      <c r="F71" s="325"/>
      <c r="G71" s="325"/>
      <c r="H71" s="325"/>
      <c r="I71" s="325"/>
      <c r="J71" s="325"/>
      <c r="K71" s="325"/>
      <c r="L71" s="325"/>
      <c r="M71" s="332"/>
      <c r="N71" s="333"/>
    </row>
    <row r="72" spans="1:14" ht="15" customHeight="1">
      <c r="A72" s="204"/>
      <c r="B72" s="325"/>
      <c r="C72" s="325"/>
      <c r="D72" s="325"/>
      <c r="E72" s="325"/>
      <c r="F72" s="325"/>
      <c r="G72" s="325"/>
      <c r="H72" s="325"/>
      <c r="I72" s="325"/>
      <c r="J72" s="325"/>
      <c r="K72" s="325"/>
      <c r="L72" s="325"/>
      <c r="M72" s="120"/>
      <c r="N72" s="187"/>
    </row>
    <row r="73" spans="1:14" ht="13.5" customHeight="1">
      <c r="A73" s="204"/>
      <c r="B73" s="325"/>
      <c r="C73" s="325"/>
      <c r="D73" s="325"/>
      <c r="E73" s="325"/>
      <c r="F73" s="325"/>
      <c r="G73" s="325"/>
      <c r="H73" s="325"/>
      <c r="I73" s="325"/>
      <c r="J73" s="325"/>
      <c r="K73" s="325"/>
      <c r="L73" s="325"/>
      <c r="M73" s="120"/>
      <c r="N73" s="187"/>
    </row>
    <row r="74" spans="1:14" ht="15.75">
      <c r="A74" s="204">
        <v>2.2</v>
      </c>
      <c r="B74" s="331" t="s">
        <v>133</v>
      </c>
      <c r="C74" s="331"/>
      <c r="D74" s="331"/>
      <c r="E74" s="331"/>
      <c r="F74" s="331"/>
      <c r="G74" s="331"/>
      <c r="H74" s="331"/>
      <c r="I74" s="331"/>
      <c r="J74" s="331"/>
      <c r="K74" s="331"/>
      <c r="L74" s="331"/>
      <c r="M74" s="331"/>
      <c r="N74" s="251"/>
    </row>
    <row r="75" spans="1:14" ht="15.75">
      <c r="A75" s="204"/>
      <c r="B75" s="244"/>
      <c r="C75" s="244"/>
      <c r="D75" s="244"/>
      <c r="E75" s="244"/>
      <c r="F75" s="244"/>
      <c r="G75" s="244"/>
      <c r="H75" s="244"/>
      <c r="I75" s="244"/>
      <c r="J75" s="244"/>
      <c r="K75" s="244"/>
      <c r="L75" s="244"/>
      <c r="M75" s="120"/>
      <c r="N75" s="187"/>
    </row>
    <row r="76" spans="1:14" ht="15.75" customHeight="1">
      <c r="A76" s="204"/>
      <c r="B76" s="325" t="s">
        <v>210</v>
      </c>
      <c r="C76" s="325"/>
      <c r="D76" s="325"/>
      <c r="E76" s="325"/>
      <c r="F76" s="325"/>
      <c r="G76" s="325"/>
      <c r="H76" s="325"/>
      <c r="I76" s="325"/>
      <c r="J76" s="325"/>
      <c r="K76" s="325"/>
      <c r="L76" s="325"/>
      <c r="M76" s="120"/>
      <c r="N76" s="187"/>
    </row>
    <row r="77" spans="1:14" ht="63.75" customHeight="1">
      <c r="A77" s="204"/>
      <c r="B77" s="325"/>
      <c r="C77" s="325"/>
      <c r="D77" s="325"/>
      <c r="E77" s="325"/>
      <c r="F77" s="325"/>
      <c r="G77" s="325"/>
      <c r="H77" s="325"/>
      <c r="I77" s="325"/>
      <c r="J77" s="325"/>
      <c r="K77" s="325"/>
      <c r="L77" s="325"/>
      <c r="M77" s="120"/>
      <c r="N77" s="187"/>
    </row>
    <row r="78" spans="1:14" ht="15.75">
      <c r="A78" s="204"/>
      <c r="B78" s="334"/>
      <c r="C78" s="330"/>
      <c r="D78" s="330"/>
      <c r="E78" s="330"/>
      <c r="F78" s="330"/>
      <c r="G78" s="330"/>
      <c r="H78" s="330"/>
      <c r="I78" s="330"/>
      <c r="J78" s="330"/>
      <c r="K78" s="330"/>
      <c r="L78" s="330"/>
      <c r="M78" s="120"/>
      <c r="N78" s="187"/>
    </row>
    <row r="79" spans="1:14" ht="15.75">
      <c r="A79" s="204"/>
      <c r="B79" s="330"/>
      <c r="C79" s="330"/>
      <c r="D79" s="330"/>
      <c r="E79" s="330"/>
      <c r="F79" s="330"/>
      <c r="G79" s="330"/>
      <c r="H79" s="330"/>
      <c r="I79" s="330"/>
      <c r="J79" s="330"/>
      <c r="K79" s="330"/>
      <c r="L79" s="330"/>
      <c r="M79" s="120"/>
      <c r="N79" s="187"/>
    </row>
    <row r="80" spans="1:14" ht="15.75">
      <c r="A80" s="204">
        <v>2.3</v>
      </c>
      <c r="B80" s="285" t="s">
        <v>134</v>
      </c>
      <c r="C80" s="285"/>
      <c r="D80" s="285"/>
      <c r="E80" s="285"/>
      <c r="F80" s="285"/>
      <c r="G80" s="285"/>
      <c r="H80" s="285"/>
      <c r="I80" s="285"/>
      <c r="J80" s="120"/>
      <c r="K80" s="120"/>
      <c r="L80" s="120"/>
      <c r="M80" s="120"/>
      <c r="N80" s="187"/>
    </row>
    <row r="81" spans="1:14" ht="15.75">
      <c r="A81" s="204"/>
      <c r="B81" s="228"/>
      <c r="C81" s="228"/>
      <c r="D81" s="228"/>
      <c r="E81" s="228"/>
      <c r="F81" s="228"/>
      <c r="G81" s="228"/>
      <c r="H81" s="228"/>
      <c r="I81" s="228"/>
      <c r="J81" s="120"/>
      <c r="K81" s="120"/>
      <c r="L81" s="120"/>
      <c r="M81" s="120"/>
      <c r="N81" s="187"/>
    </row>
    <row r="82" spans="1:14" ht="32.25" customHeight="1">
      <c r="A82" s="204"/>
      <c r="B82" s="325" t="s">
        <v>135</v>
      </c>
      <c r="C82" s="325"/>
      <c r="D82" s="325"/>
      <c r="E82" s="325"/>
      <c r="F82" s="325"/>
      <c r="G82" s="325"/>
      <c r="H82" s="325"/>
      <c r="I82" s="325"/>
      <c r="J82" s="325"/>
      <c r="K82" s="325"/>
      <c r="L82" s="325"/>
      <c r="M82" s="120"/>
      <c r="N82" s="187"/>
    </row>
    <row r="83" spans="1:14" ht="15.75">
      <c r="A83" s="204"/>
      <c r="B83" s="325"/>
      <c r="C83" s="325"/>
      <c r="D83" s="325"/>
      <c r="E83" s="325"/>
      <c r="F83" s="325"/>
      <c r="G83" s="325"/>
      <c r="H83" s="325"/>
      <c r="I83" s="325"/>
      <c r="J83" s="325"/>
      <c r="K83" s="325"/>
      <c r="L83" s="325"/>
      <c r="M83" s="120"/>
      <c r="N83" s="187"/>
    </row>
    <row r="84" spans="1:14" ht="15.75">
      <c r="A84" s="204"/>
      <c r="B84" s="244"/>
      <c r="C84" s="244"/>
      <c r="D84" s="244"/>
      <c r="E84" s="244"/>
      <c r="F84" s="244"/>
      <c r="G84" s="244"/>
      <c r="H84" s="244"/>
      <c r="I84" s="244"/>
      <c r="J84" s="244"/>
      <c r="K84" s="244"/>
      <c r="L84" s="244"/>
      <c r="M84" s="120"/>
      <c r="N84" s="187"/>
    </row>
    <row r="85" spans="1:14" ht="15.75">
      <c r="A85" s="204">
        <v>2.4</v>
      </c>
      <c r="B85" s="285" t="s">
        <v>136</v>
      </c>
      <c r="C85" s="285"/>
      <c r="D85" s="285"/>
      <c r="E85" s="285"/>
      <c r="F85" s="285"/>
      <c r="G85" s="285"/>
      <c r="H85" s="285"/>
      <c r="I85" s="285"/>
      <c r="J85" s="120"/>
      <c r="K85" s="120"/>
      <c r="L85" s="120"/>
      <c r="M85" s="120"/>
      <c r="N85" s="187"/>
    </row>
    <row r="86" spans="1:14" ht="15.75">
      <c r="A86" s="204"/>
      <c r="B86" s="228"/>
      <c r="C86" s="228"/>
      <c r="D86" s="228"/>
      <c r="E86" s="228"/>
      <c r="F86" s="228"/>
      <c r="G86" s="228"/>
      <c r="H86" s="228"/>
      <c r="I86" s="228"/>
      <c r="J86" s="120"/>
      <c r="K86" s="120"/>
      <c r="L86" s="120"/>
      <c r="M86" s="120"/>
      <c r="N86" s="187"/>
    </row>
    <row r="87" spans="1:14" ht="15.75">
      <c r="A87" s="204"/>
      <c r="B87" s="326" t="s">
        <v>137</v>
      </c>
      <c r="C87" s="326"/>
      <c r="D87" s="326"/>
      <c r="E87" s="326"/>
      <c r="F87" s="326"/>
      <c r="G87" s="326"/>
      <c r="H87" s="326"/>
      <c r="I87" s="326"/>
      <c r="J87" s="120"/>
      <c r="K87" s="120"/>
      <c r="L87" s="120"/>
      <c r="M87" s="120"/>
      <c r="N87" s="187"/>
    </row>
    <row r="88" spans="1:14" ht="15.75">
      <c r="A88" s="204"/>
      <c r="B88" s="244"/>
      <c r="C88" s="244"/>
      <c r="D88" s="244"/>
      <c r="E88" s="244"/>
      <c r="F88" s="244"/>
      <c r="G88" s="244"/>
      <c r="H88" s="244"/>
      <c r="I88" s="244"/>
      <c r="J88" s="244"/>
      <c r="K88" s="244"/>
      <c r="L88" s="244"/>
      <c r="M88" s="120"/>
      <c r="N88" s="187"/>
    </row>
    <row r="89" spans="1:14" ht="15.75">
      <c r="A89" s="204">
        <v>2.5</v>
      </c>
      <c r="B89" s="285" t="s">
        <v>71</v>
      </c>
      <c r="C89" s="285"/>
      <c r="D89" s="286"/>
      <c r="E89" s="286"/>
      <c r="F89" s="286"/>
      <c r="G89" s="286"/>
      <c r="H89" s="286"/>
      <c r="I89" s="286"/>
      <c r="J89" s="120"/>
      <c r="K89" s="120"/>
      <c r="L89" s="120"/>
      <c r="M89" s="120"/>
      <c r="N89" s="187"/>
    </row>
    <row r="90" spans="1:14" ht="15.75">
      <c r="A90" s="204"/>
      <c r="B90" s="228"/>
      <c r="C90" s="228"/>
      <c r="D90" s="229"/>
      <c r="E90" s="229"/>
      <c r="F90" s="229"/>
      <c r="G90" s="229"/>
      <c r="H90" s="229"/>
      <c r="I90" s="229"/>
      <c r="J90" s="120"/>
      <c r="K90" s="120"/>
      <c r="L90" s="120"/>
      <c r="M90" s="120"/>
      <c r="N90" s="187"/>
    </row>
    <row r="91" spans="1:14" ht="15.75">
      <c r="A91" s="204"/>
      <c r="B91" s="252" t="s">
        <v>138</v>
      </c>
      <c r="C91" s="252"/>
      <c r="D91" s="130"/>
      <c r="E91" s="130"/>
      <c r="F91" s="120"/>
      <c r="G91" s="120"/>
      <c r="H91" s="120"/>
      <c r="I91" s="120"/>
      <c r="J91" s="129" t="s">
        <v>139</v>
      </c>
      <c r="K91" s="120"/>
      <c r="L91" s="129" t="s">
        <v>140</v>
      </c>
      <c r="M91" s="120"/>
      <c r="N91" s="187"/>
    </row>
    <row r="92" spans="1:14" ht="15.75">
      <c r="A92" s="231"/>
      <c r="B92" s="326"/>
      <c r="C92" s="326"/>
      <c r="D92" s="286"/>
      <c r="E92" s="286"/>
      <c r="F92" s="120"/>
      <c r="G92" s="120"/>
      <c r="H92" s="120"/>
      <c r="I92" s="120"/>
      <c r="J92" s="129" t="s">
        <v>61</v>
      </c>
      <c r="K92" s="120"/>
      <c r="L92" s="129" t="s">
        <v>62</v>
      </c>
      <c r="M92" s="120"/>
      <c r="N92" s="187"/>
    </row>
    <row r="93" spans="1:14" ht="15.75">
      <c r="A93" s="231"/>
      <c r="B93" s="131"/>
      <c r="C93" s="131"/>
      <c r="D93" s="131"/>
      <c r="E93" s="131"/>
      <c r="F93" s="120"/>
      <c r="G93" s="120"/>
      <c r="H93" s="120"/>
      <c r="I93" s="120"/>
      <c r="J93" s="129" t="s">
        <v>193</v>
      </c>
      <c r="K93" s="120"/>
      <c r="L93" s="129" t="s">
        <v>193</v>
      </c>
      <c r="M93" s="120"/>
      <c r="N93" s="187"/>
    </row>
    <row r="94" spans="1:14" ht="15.75">
      <c r="A94" s="231"/>
      <c r="B94" s="132"/>
      <c r="C94" s="132"/>
      <c r="D94" s="130"/>
      <c r="E94" s="130"/>
      <c r="F94" s="120"/>
      <c r="G94" s="120"/>
      <c r="H94" s="120"/>
      <c r="I94" s="120"/>
      <c r="J94" s="129" t="s">
        <v>27</v>
      </c>
      <c r="K94" s="120"/>
      <c r="L94" s="129" t="s">
        <v>27</v>
      </c>
      <c r="M94" s="120"/>
      <c r="N94" s="187"/>
    </row>
    <row r="95" spans="1:14" ht="15.75">
      <c r="A95" s="231"/>
      <c r="B95" s="132"/>
      <c r="C95" s="132"/>
      <c r="D95" s="130"/>
      <c r="E95" s="130"/>
      <c r="F95" s="120"/>
      <c r="G95" s="120"/>
      <c r="H95" s="120"/>
      <c r="I95" s="120"/>
      <c r="J95" s="129"/>
      <c r="K95" s="120"/>
      <c r="L95" s="129"/>
      <c r="M95" s="120"/>
      <c r="N95" s="187"/>
    </row>
    <row r="96" spans="1:14" ht="18" customHeight="1" thickBot="1">
      <c r="A96" s="231"/>
      <c r="B96" s="326" t="s">
        <v>141</v>
      </c>
      <c r="C96" s="326"/>
      <c r="D96" s="326"/>
      <c r="E96" s="326"/>
      <c r="F96" s="326"/>
      <c r="G96" s="326"/>
      <c r="H96" s="326"/>
      <c r="I96" s="120"/>
      <c r="J96" s="152">
        <v>38</v>
      </c>
      <c r="K96" s="120"/>
      <c r="L96" s="152">
        <v>70</v>
      </c>
      <c r="M96" s="120"/>
      <c r="N96" s="187"/>
    </row>
    <row r="97" spans="1:14" ht="18" customHeight="1" thickTop="1">
      <c r="A97" s="231"/>
      <c r="B97" s="326"/>
      <c r="C97" s="326"/>
      <c r="D97" s="326"/>
      <c r="E97" s="326"/>
      <c r="F97" s="326"/>
      <c r="G97" s="130"/>
      <c r="H97" s="130"/>
      <c r="I97" s="120"/>
      <c r="J97" s="133"/>
      <c r="K97" s="134"/>
      <c r="L97" s="133"/>
      <c r="M97" s="120"/>
      <c r="N97" s="187"/>
    </row>
    <row r="98" spans="1:14" ht="17.25" customHeight="1">
      <c r="A98" s="231"/>
      <c r="B98" s="326"/>
      <c r="C98" s="326"/>
      <c r="D98" s="326"/>
      <c r="E98" s="326"/>
      <c r="F98" s="120"/>
      <c r="G98" s="145"/>
      <c r="H98" s="120"/>
      <c r="I98" s="120"/>
      <c r="J98" s="135"/>
      <c r="K98" s="120"/>
      <c r="L98" s="135"/>
      <c r="M98" s="120"/>
      <c r="N98" s="187"/>
    </row>
    <row r="99" spans="1:14" ht="48" customHeight="1">
      <c r="A99" s="231"/>
      <c r="B99" s="325" t="s">
        <v>142</v>
      </c>
      <c r="C99" s="325"/>
      <c r="D99" s="325"/>
      <c r="E99" s="325"/>
      <c r="F99" s="325"/>
      <c r="G99" s="325"/>
      <c r="H99" s="325"/>
      <c r="I99" s="325"/>
      <c r="J99" s="325"/>
      <c r="K99" s="325"/>
      <c r="L99" s="325"/>
      <c r="M99" s="120"/>
      <c r="N99" s="187"/>
    </row>
    <row r="100" spans="1:14" ht="15.75">
      <c r="A100" s="237"/>
      <c r="B100" s="253"/>
      <c r="C100" s="253"/>
      <c r="D100" s="253"/>
      <c r="E100" s="253"/>
      <c r="F100" s="253"/>
      <c r="G100" s="253"/>
      <c r="H100" s="253"/>
      <c r="I100" s="253"/>
      <c r="J100" s="253"/>
      <c r="K100" s="253"/>
      <c r="L100" s="253"/>
      <c r="M100" s="240"/>
      <c r="N100" s="241"/>
    </row>
    <row r="101" spans="1:14" ht="15.75">
      <c r="A101" s="254">
        <v>2.6</v>
      </c>
      <c r="B101" s="335" t="s">
        <v>143</v>
      </c>
      <c r="C101" s="335"/>
      <c r="D101" s="335"/>
      <c r="E101" s="335"/>
      <c r="F101" s="335"/>
      <c r="G101" s="335"/>
      <c r="H101" s="335"/>
      <c r="I101" s="335"/>
      <c r="J101" s="335"/>
      <c r="K101" s="335"/>
      <c r="L101" s="335"/>
      <c r="M101" s="202"/>
      <c r="N101" s="203"/>
    </row>
    <row r="102" spans="1:14" ht="15.75">
      <c r="A102" s="204"/>
      <c r="B102" s="228"/>
      <c r="C102" s="228"/>
      <c r="D102" s="229"/>
      <c r="E102" s="229"/>
      <c r="F102" s="229"/>
      <c r="G102" s="229"/>
      <c r="H102" s="229"/>
      <c r="I102" s="229"/>
      <c r="J102" s="120"/>
      <c r="K102" s="120"/>
      <c r="L102" s="120"/>
      <c r="M102" s="120"/>
      <c r="N102" s="187"/>
    </row>
    <row r="103" spans="1:14" ht="33.75" customHeight="1">
      <c r="A103" s="204"/>
      <c r="B103" s="325" t="s">
        <v>207</v>
      </c>
      <c r="C103" s="325"/>
      <c r="D103" s="325"/>
      <c r="E103" s="325"/>
      <c r="F103" s="325"/>
      <c r="G103" s="325"/>
      <c r="H103" s="325"/>
      <c r="I103" s="325"/>
      <c r="J103" s="325"/>
      <c r="K103" s="325"/>
      <c r="L103" s="325"/>
      <c r="M103" s="120"/>
      <c r="N103" s="187"/>
    </row>
    <row r="104" spans="1:14" ht="15.75">
      <c r="A104" s="204"/>
      <c r="B104" s="244"/>
      <c r="C104" s="244"/>
      <c r="D104" s="244"/>
      <c r="E104" s="244"/>
      <c r="F104" s="244"/>
      <c r="G104" s="244"/>
      <c r="H104" s="244"/>
      <c r="I104" s="244"/>
      <c r="J104" s="244"/>
      <c r="K104" s="244"/>
      <c r="L104" s="244"/>
      <c r="M104" s="120"/>
      <c r="N104" s="187"/>
    </row>
    <row r="105" spans="1:14" ht="15.75">
      <c r="A105" s="204">
        <v>2.7</v>
      </c>
      <c r="B105" s="285" t="s">
        <v>144</v>
      </c>
      <c r="C105" s="285"/>
      <c r="D105" s="286"/>
      <c r="E105" s="286"/>
      <c r="F105" s="286"/>
      <c r="G105" s="286"/>
      <c r="H105" s="286"/>
      <c r="I105" s="286"/>
      <c r="J105" s="120"/>
      <c r="K105" s="120"/>
      <c r="L105" s="120"/>
      <c r="M105" s="120"/>
      <c r="N105" s="187"/>
    </row>
    <row r="106" spans="1:14" ht="15.75">
      <c r="A106" s="204"/>
      <c r="B106" s="228"/>
      <c r="C106" s="228"/>
      <c r="D106" s="229"/>
      <c r="E106" s="229"/>
      <c r="F106" s="229"/>
      <c r="G106" s="229"/>
      <c r="H106" s="229"/>
      <c r="I106" s="229"/>
      <c r="J106" s="120"/>
      <c r="K106" s="120"/>
      <c r="L106" s="120"/>
      <c r="M106" s="120"/>
      <c r="N106" s="187"/>
    </row>
    <row r="107" spans="1:14" ht="15.75">
      <c r="A107" s="204"/>
      <c r="B107" s="325" t="s">
        <v>145</v>
      </c>
      <c r="C107" s="325"/>
      <c r="D107" s="325"/>
      <c r="E107" s="325"/>
      <c r="F107" s="325"/>
      <c r="G107" s="325"/>
      <c r="H107" s="325"/>
      <c r="I107" s="325"/>
      <c r="J107" s="325"/>
      <c r="K107" s="325"/>
      <c r="L107" s="325"/>
      <c r="M107" s="120"/>
      <c r="N107" s="187"/>
    </row>
    <row r="108" spans="1:14" ht="15.75">
      <c r="A108" s="204"/>
      <c r="B108" s="244"/>
      <c r="C108" s="244"/>
      <c r="D108" s="244"/>
      <c r="E108" s="244"/>
      <c r="F108" s="244"/>
      <c r="G108" s="244"/>
      <c r="H108" s="244"/>
      <c r="I108" s="244"/>
      <c r="J108" s="244"/>
      <c r="K108" s="244"/>
      <c r="L108" s="244"/>
      <c r="M108" s="120"/>
      <c r="N108" s="187"/>
    </row>
    <row r="109" spans="1:14" ht="15.75">
      <c r="A109" s="204">
        <v>2.8</v>
      </c>
      <c r="B109" s="255" t="s">
        <v>146</v>
      </c>
      <c r="C109" s="244"/>
      <c r="D109" s="244"/>
      <c r="E109" s="244"/>
      <c r="F109" s="244"/>
      <c r="G109" s="244"/>
      <c r="H109" s="244"/>
      <c r="I109" s="244"/>
      <c r="J109" s="244"/>
      <c r="K109" s="244"/>
      <c r="L109" s="244"/>
      <c r="M109" s="120"/>
      <c r="N109" s="187"/>
    </row>
    <row r="110" spans="1:14" ht="15.75">
      <c r="A110" s="204"/>
      <c r="B110" s="255"/>
      <c r="C110" s="244"/>
      <c r="D110" s="244"/>
      <c r="E110" s="244"/>
      <c r="F110" s="244"/>
      <c r="G110" s="244"/>
      <c r="H110" s="244"/>
      <c r="I110" s="244"/>
      <c r="J110" s="244"/>
      <c r="K110" s="244"/>
      <c r="L110" s="244"/>
      <c r="M110" s="120"/>
      <c r="N110" s="187"/>
    </row>
    <row r="111" spans="1:14" ht="15">
      <c r="A111" s="206"/>
      <c r="B111" s="183"/>
      <c r="C111" s="183"/>
      <c r="D111" s="183"/>
      <c r="E111" s="183"/>
      <c r="F111" s="183"/>
      <c r="G111" s="183"/>
      <c r="H111" s="183"/>
      <c r="I111" s="183"/>
      <c r="J111" s="183"/>
      <c r="K111" s="183"/>
      <c r="L111" s="183"/>
      <c r="M111" s="120"/>
      <c r="N111" s="187"/>
    </row>
    <row r="112" spans="1:14" ht="15.75">
      <c r="A112" s="204"/>
      <c r="B112" s="336" t="s">
        <v>194</v>
      </c>
      <c r="C112" s="337"/>
      <c r="D112" s="337"/>
      <c r="E112" s="337"/>
      <c r="F112" s="337"/>
      <c r="G112" s="337"/>
      <c r="H112" s="337"/>
      <c r="I112" s="337"/>
      <c r="J112" s="337"/>
      <c r="K112" s="337"/>
      <c r="L112" s="337"/>
      <c r="M112" s="120"/>
      <c r="N112" s="187"/>
    </row>
    <row r="113" spans="1:14" ht="15.75">
      <c r="A113" s="204"/>
      <c r="B113" s="337"/>
      <c r="C113" s="337"/>
      <c r="D113" s="337"/>
      <c r="E113" s="337"/>
      <c r="F113" s="337"/>
      <c r="G113" s="337"/>
      <c r="H113" s="337"/>
      <c r="I113" s="337"/>
      <c r="J113" s="337"/>
      <c r="K113" s="337"/>
      <c r="L113" s="337"/>
      <c r="M113" s="120"/>
      <c r="N113" s="187"/>
    </row>
    <row r="114" spans="1:14" ht="15.75">
      <c r="A114" s="204"/>
      <c r="B114" s="230"/>
      <c r="C114" s="230"/>
      <c r="D114" s="230"/>
      <c r="E114" s="230"/>
      <c r="F114" s="230"/>
      <c r="G114" s="230"/>
      <c r="H114" s="230"/>
      <c r="I114" s="230"/>
      <c r="J114" s="120"/>
      <c r="K114" s="120"/>
      <c r="L114" s="120"/>
      <c r="M114" s="120"/>
      <c r="N114" s="187"/>
    </row>
    <row r="115" spans="1:14" ht="31.5">
      <c r="A115" s="204"/>
      <c r="B115" s="230"/>
      <c r="C115" s="230"/>
      <c r="D115" s="230"/>
      <c r="E115" s="230"/>
      <c r="F115" s="230"/>
      <c r="G115" s="230"/>
      <c r="H115" s="256" t="s">
        <v>147</v>
      </c>
      <c r="I115" s="257"/>
      <c r="J115" s="258" t="s">
        <v>148</v>
      </c>
      <c r="K115" s="259"/>
      <c r="L115" s="258" t="s">
        <v>149</v>
      </c>
      <c r="M115" s="120"/>
      <c r="N115" s="187"/>
    </row>
    <row r="116" spans="1:14" ht="15.75">
      <c r="A116" s="204"/>
      <c r="B116" s="230"/>
      <c r="C116" s="230"/>
      <c r="D116" s="230"/>
      <c r="E116" s="230"/>
      <c r="F116" s="230"/>
      <c r="G116" s="230"/>
      <c r="H116" s="256" t="s">
        <v>27</v>
      </c>
      <c r="I116" s="257"/>
      <c r="J116" s="256" t="s">
        <v>27</v>
      </c>
      <c r="K116" s="259"/>
      <c r="L116" s="256" t="s">
        <v>27</v>
      </c>
      <c r="M116" s="120"/>
      <c r="N116" s="187"/>
    </row>
    <row r="117" spans="1:14" ht="15.75">
      <c r="A117" s="204"/>
      <c r="B117" s="230"/>
      <c r="C117" s="230"/>
      <c r="D117" s="230"/>
      <c r="E117" s="230"/>
      <c r="F117" s="230"/>
      <c r="G117" s="230"/>
      <c r="H117" s="230"/>
      <c r="I117" s="230"/>
      <c r="J117" s="120"/>
      <c r="K117" s="120"/>
      <c r="L117" s="120"/>
      <c r="M117" s="120"/>
      <c r="N117" s="187"/>
    </row>
    <row r="118" spans="1:14" ht="15.75">
      <c r="A118" s="204"/>
      <c r="B118" s="336" t="s">
        <v>150</v>
      </c>
      <c r="C118" s="336"/>
      <c r="D118" s="336"/>
      <c r="E118" s="336"/>
      <c r="F118" s="336"/>
      <c r="G118" s="336"/>
      <c r="H118" s="260">
        <v>7500</v>
      </c>
      <c r="I118" s="260"/>
      <c r="J118" s="145">
        <v>3921</v>
      </c>
      <c r="K118" s="145"/>
      <c r="L118" s="145">
        <v>3579</v>
      </c>
      <c r="M118" s="120"/>
      <c r="N118" s="187"/>
    </row>
    <row r="119" spans="1:14" ht="15.75">
      <c r="A119" s="204"/>
      <c r="B119" s="336" t="s">
        <v>151</v>
      </c>
      <c r="C119" s="336"/>
      <c r="D119" s="336"/>
      <c r="E119" s="336"/>
      <c r="F119" s="336"/>
      <c r="G119" s="336"/>
      <c r="H119" s="260">
        <v>7925</v>
      </c>
      <c r="I119" s="260"/>
      <c r="J119" s="145">
        <v>5369</v>
      </c>
      <c r="K119" s="145"/>
      <c r="L119" s="145">
        <v>2556</v>
      </c>
      <c r="M119" s="120"/>
      <c r="N119" s="187"/>
    </row>
    <row r="120" spans="1:14" ht="15.75">
      <c r="A120" s="204"/>
      <c r="B120" s="336" t="s">
        <v>152</v>
      </c>
      <c r="C120" s="336"/>
      <c r="D120" s="336"/>
      <c r="E120" s="336"/>
      <c r="F120" s="336"/>
      <c r="G120" s="336"/>
      <c r="H120" s="260">
        <v>500</v>
      </c>
      <c r="I120" s="260"/>
      <c r="J120" s="145">
        <v>500</v>
      </c>
      <c r="K120" s="145"/>
      <c r="L120" s="145">
        <v>0</v>
      </c>
      <c r="M120" s="120"/>
      <c r="N120" s="187"/>
    </row>
    <row r="121" spans="1:14" ht="15.75">
      <c r="A121" s="204"/>
      <c r="B121" s="336" t="s">
        <v>153</v>
      </c>
      <c r="C121" s="336"/>
      <c r="D121" s="336"/>
      <c r="E121" s="336"/>
      <c r="F121" s="336"/>
      <c r="G121" s="336"/>
      <c r="H121" s="260">
        <v>2500</v>
      </c>
      <c r="I121" s="260"/>
      <c r="J121" s="145">
        <v>2360</v>
      </c>
      <c r="K121" s="145"/>
      <c r="L121" s="145">
        <v>140</v>
      </c>
      <c r="M121" s="120"/>
      <c r="N121" s="187"/>
    </row>
    <row r="122" spans="1:14" ht="15.75">
      <c r="A122" s="204"/>
      <c r="B122" s="183"/>
      <c r="C122" s="183"/>
      <c r="D122" s="183"/>
      <c r="E122" s="183"/>
      <c r="F122" s="183"/>
      <c r="G122" s="183"/>
      <c r="H122" s="136">
        <f>SUM(H118:H121)</f>
        <v>18425</v>
      </c>
      <c r="I122" s="230"/>
      <c r="J122" s="137">
        <f>SUM(J118:J121)</f>
        <v>12150</v>
      </c>
      <c r="K122" s="120"/>
      <c r="L122" s="137">
        <f>SUM(L118:L121)</f>
        <v>6275</v>
      </c>
      <c r="M122" s="120"/>
      <c r="N122" s="187"/>
    </row>
    <row r="123" spans="1:14" ht="15.75">
      <c r="A123" s="204"/>
      <c r="B123" s="183"/>
      <c r="C123" s="183"/>
      <c r="D123" s="183"/>
      <c r="E123" s="183"/>
      <c r="F123" s="183"/>
      <c r="G123" s="183"/>
      <c r="H123" s="230"/>
      <c r="I123" s="230"/>
      <c r="J123" s="120"/>
      <c r="K123" s="120"/>
      <c r="L123" s="120"/>
      <c r="M123" s="120"/>
      <c r="N123" s="187"/>
    </row>
    <row r="124" spans="1:14" ht="15.75">
      <c r="A124" s="204">
        <v>2.9</v>
      </c>
      <c r="B124" s="255" t="s">
        <v>154</v>
      </c>
      <c r="C124" s="255"/>
      <c r="D124" s="183"/>
      <c r="E124" s="183"/>
      <c r="F124" s="183"/>
      <c r="G124" s="183"/>
      <c r="H124" s="183"/>
      <c r="I124" s="183"/>
      <c r="J124" s="120"/>
      <c r="K124" s="120"/>
      <c r="L124" s="120"/>
      <c r="M124" s="120"/>
      <c r="N124" s="187"/>
    </row>
    <row r="125" spans="1:14" ht="15.75">
      <c r="A125" s="204"/>
      <c r="B125" s="255"/>
      <c r="C125" s="255"/>
      <c r="D125" s="183"/>
      <c r="E125" s="183"/>
      <c r="F125" s="183"/>
      <c r="G125" s="183"/>
      <c r="H125" s="183"/>
      <c r="I125" s="183"/>
      <c r="J125" s="120"/>
      <c r="K125" s="120"/>
      <c r="L125" s="120"/>
      <c r="M125" s="120"/>
      <c r="N125" s="187"/>
    </row>
    <row r="126" spans="1:14" ht="15.75">
      <c r="A126" s="204"/>
      <c r="B126" s="244"/>
      <c r="C126" s="244"/>
      <c r="D126" s="244"/>
      <c r="E126" s="244"/>
      <c r="F126" s="244"/>
      <c r="G126" s="244"/>
      <c r="H126" s="244"/>
      <c r="I126" s="244"/>
      <c r="J126" s="244"/>
      <c r="K126" s="244"/>
      <c r="L126" s="244"/>
      <c r="M126" s="120"/>
      <c r="N126" s="187"/>
    </row>
    <row r="127" spans="1:14" ht="15.75" customHeight="1">
      <c r="A127" s="204"/>
      <c r="B127" s="328" t="s">
        <v>155</v>
      </c>
      <c r="C127" s="328"/>
      <c r="D127" s="328"/>
      <c r="E127" s="328"/>
      <c r="F127" s="328"/>
      <c r="G127" s="328"/>
      <c r="H127" s="328"/>
      <c r="I127" s="328"/>
      <c r="J127" s="328"/>
      <c r="K127" s="328"/>
      <c r="L127" s="328"/>
      <c r="M127" s="120"/>
      <c r="N127" s="187"/>
    </row>
    <row r="128" spans="1:14" ht="30.75" customHeight="1">
      <c r="A128" s="204"/>
      <c r="B128" s="328"/>
      <c r="C128" s="328"/>
      <c r="D128" s="328"/>
      <c r="E128" s="328"/>
      <c r="F128" s="328"/>
      <c r="G128" s="328"/>
      <c r="H128" s="328"/>
      <c r="I128" s="328"/>
      <c r="J128" s="328"/>
      <c r="K128" s="328"/>
      <c r="L128" s="328"/>
      <c r="M128" s="120"/>
      <c r="N128" s="187"/>
    </row>
    <row r="129" spans="1:14" ht="15.75">
      <c r="A129" s="204"/>
      <c r="B129" s="230"/>
      <c r="C129" s="230"/>
      <c r="D129" s="230"/>
      <c r="E129" s="230"/>
      <c r="F129" s="230"/>
      <c r="G129" s="230"/>
      <c r="H129" s="230"/>
      <c r="I129" s="230"/>
      <c r="J129" s="230"/>
      <c r="K129" s="230"/>
      <c r="L129" s="230"/>
      <c r="M129" s="120"/>
      <c r="N129" s="187"/>
    </row>
    <row r="130" spans="1:14" ht="15.75">
      <c r="A130" s="204"/>
      <c r="B130" s="255" t="s">
        <v>156</v>
      </c>
      <c r="C130" s="255"/>
      <c r="D130" s="183"/>
      <c r="E130" s="183"/>
      <c r="F130" s="183"/>
      <c r="G130" s="183"/>
      <c r="H130" s="183"/>
      <c r="I130" s="183"/>
      <c r="J130" s="120"/>
      <c r="K130" s="120"/>
      <c r="L130" s="120"/>
      <c r="M130" s="120"/>
      <c r="N130" s="187"/>
    </row>
    <row r="131" spans="1:14" ht="15.75">
      <c r="A131" s="204"/>
      <c r="B131" s="255"/>
      <c r="C131" s="255"/>
      <c r="D131" s="183"/>
      <c r="E131" s="183"/>
      <c r="F131" s="183"/>
      <c r="G131" s="183"/>
      <c r="H131" s="183"/>
      <c r="I131" s="183"/>
      <c r="J131" s="120"/>
      <c r="K131" s="120"/>
      <c r="L131" s="120"/>
      <c r="M131" s="120"/>
      <c r="N131" s="187"/>
    </row>
    <row r="132" spans="1:14" ht="15.75">
      <c r="A132" s="204"/>
      <c r="B132" s="120"/>
      <c r="C132" s="255"/>
      <c r="D132" s="183"/>
      <c r="E132" s="183"/>
      <c r="F132" s="183"/>
      <c r="G132" s="183"/>
      <c r="H132" s="261" t="s">
        <v>157</v>
      </c>
      <c r="I132" s="256"/>
      <c r="J132" s="262" t="s">
        <v>158</v>
      </c>
      <c r="K132" s="263"/>
      <c r="L132" s="262" t="s">
        <v>102</v>
      </c>
      <c r="M132" s="120"/>
      <c r="N132" s="187"/>
    </row>
    <row r="133" spans="1:14" ht="15.75">
      <c r="A133" s="204"/>
      <c r="B133" s="244"/>
      <c r="C133" s="244"/>
      <c r="D133" s="183"/>
      <c r="E133" s="183"/>
      <c r="F133" s="183"/>
      <c r="G133" s="183"/>
      <c r="H133" s="256" t="s">
        <v>27</v>
      </c>
      <c r="I133" s="256"/>
      <c r="J133" s="263" t="s">
        <v>27</v>
      </c>
      <c r="K133" s="263"/>
      <c r="L133" s="263" t="s">
        <v>27</v>
      </c>
      <c r="M133" s="120"/>
      <c r="N133" s="187"/>
    </row>
    <row r="134" spans="1:14" ht="15.75">
      <c r="A134" s="204"/>
      <c r="B134" s="255"/>
      <c r="C134" s="255"/>
      <c r="D134" s="183"/>
      <c r="E134" s="183"/>
      <c r="F134" s="183"/>
      <c r="G134" s="183"/>
      <c r="H134" s="120"/>
      <c r="I134" s="120"/>
      <c r="J134" s="120"/>
      <c r="K134" s="120"/>
      <c r="L134" s="120"/>
      <c r="M134" s="120"/>
      <c r="N134" s="187"/>
    </row>
    <row r="135" spans="1:14" ht="15.75">
      <c r="A135" s="204"/>
      <c r="B135" s="244" t="s">
        <v>159</v>
      </c>
      <c r="C135" s="244"/>
      <c r="D135" s="183"/>
      <c r="E135" s="183"/>
      <c r="F135" s="183"/>
      <c r="G135" s="183"/>
      <c r="H135" s="264">
        <v>0</v>
      </c>
      <c r="I135" s="264"/>
      <c r="J135" s="212">
        <v>33</v>
      </c>
      <c r="K135" s="212"/>
      <c r="L135" s="212">
        <f>SUM(H135:J135)</f>
        <v>33</v>
      </c>
      <c r="M135" s="120"/>
      <c r="N135" s="187"/>
    </row>
    <row r="136" spans="1:14" ht="15.75">
      <c r="A136" s="204"/>
      <c r="B136" s="338"/>
      <c r="C136" s="338"/>
      <c r="D136" s="338"/>
      <c r="E136" s="120"/>
      <c r="F136" s="183"/>
      <c r="G136" s="183"/>
      <c r="H136" s="138">
        <f>SUM(H135:H135)</f>
        <v>0</v>
      </c>
      <c r="I136" s="264"/>
      <c r="J136" s="153">
        <f>SUM(J135:J135)</f>
        <v>33</v>
      </c>
      <c r="K136" s="212"/>
      <c r="L136" s="138">
        <f>SUM(L135:L135)</f>
        <v>33</v>
      </c>
      <c r="M136" s="120"/>
      <c r="N136" s="187"/>
    </row>
    <row r="137" spans="1:14" ht="15.75">
      <c r="A137" s="204"/>
      <c r="B137" s="120"/>
      <c r="C137" s="120"/>
      <c r="D137" s="183"/>
      <c r="E137" s="265"/>
      <c r="F137" s="183"/>
      <c r="G137" s="183"/>
      <c r="H137" s="183"/>
      <c r="I137" s="183"/>
      <c r="J137" s="120"/>
      <c r="K137" s="120"/>
      <c r="L137" s="120"/>
      <c r="M137" s="120"/>
      <c r="N137" s="187"/>
    </row>
    <row r="138" spans="1:14" ht="15.75">
      <c r="A138" s="204"/>
      <c r="B138" s="255" t="s">
        <v>205</v>
      </c>
      <c r="C138" s="255"/>
      <c r="D138" s="183"/>
      <c r="E138" s="183"/>
      <c r="F138" s="183"/>
      <c r="G138" s="183"/>
      <c r="H138" s="183"/>
      <c r="I138" s="183"/>
      <c r="J138" s="120"/>
      <c r="K138" s="120"/>
      <c r="L138" s="120"/>
      <c r="M138" s="120"/>
      <c r="N138" s="187"/>
    </row>
    <row r="139" spans="1:14" ht="15.75">
      <c r="A139" s="204"/>
      <c r="B139" s="255"/>
      <c r="C139" s="255"/>
      <c r="D139" s="183"/>
      <c r="E139" s="183"/>
      <c r="F139" s="183"/>
      <c r="G139" s="183"/>
      <c r="H139" s="183"/>
      <c r="I139" s="183"/>
      <c r="J139" s="120"/>
      <c r="K139" s="120"/>
      <c r="L139" s="120"/>
      <c r="M139" s="120"/>
      <c r="N139" s="187"/>
    </row>
    <row r="140" spans="1:14" ht="15.75">
      <c r="A140" s="204"/>
      <c r="B140" s="120"/>
      <c r="C140" s="255"/>
      <c r="D140" s="183"/>
      <c r="E140" s="183"/>
      <c r="F140" s="183"/>
      <c r="G140" s="183"/>
      <c r="H140" s="261" t="s">
        <v>157</v>
      </c>
      <c r="I140" s="256"/>
      <c r="J140" s="262" t="s">
        <v>158</v>
      </c>
      <c r="K140" s="263"/>
      <c r="L140" s="262" t="s">
        <v>102</v>
      </c>
      <c r="M140" s="120"/>
      <c r="N140" s="187"/>
    </row>
    <row r="141" spans="1:14" ht="15.75">
      <c r="A141" s="204"/>
      <c r="B141" s="244"/>
      <c r="C141" s="244"/>
      <c r="D141" s="183"/>
      <c r="E141" s="183"/>
      <c r="F141" s="183"/>
      <c r="G141" s="183"/>
      <c r="H141" s="256" t="s">
        <v>27</v>
      </c>
      <c r="I141" s="256"/>
      <c r="J141" s="263" t="s">
        <v>27</v>
      </c>
      <c r="K141" s="263"/>
      <c r="L141" s="263" t="s">
        <v>27</v>
      </c>
      <c r="M141" s="120"/>
      <c r="N141" s="187"/>
    </row>
    <row r="142" spans="1:14" ht="15.75">
      <c r="A142" s="204"/>
      <c r="B142" s="255"/>
      <c r="C142" s="255"/>
      <c r="D142" s="183"/>
      <c r="E142" s="183"/>
      <c r="F142" s="183"/>
      <c r="G142" s="183"/>
      <c r="H142" s="120"/>
      <c r="I142" s="120"/>
      <c r="J142" s="120"/>
      <c r="K142" s="120"/>
      <c r="L142" s="120"/>
      <c r="M142" s="120"/>
      <c r="N142" s="187"/>
    </row>
    <row r="143" spans="1:14" ht="15.75">
      <c r="A143" s="204"/>
      <c r="B143" s="244" t="s">
        <v>159</v>
      </c>
      <c r="C143" s="244"/>
      <c r="D143" s="183"/>
      <c r="E143" s="183"/>
      <c r="F143" s="183"/>
      <c r="G143" s="183"/>
      <c r="H143" s="264">
        <v>0</v>
      </c>
      <c r="I143" s="264"/>
      <c r="J143" s="212">
        <v>129</v>
      </c>
      <c r="K143" s="212"/>
      <c r="L143" s="212">
        <f>SUM(H143:J143)</f>
        <v>129</v>
      </c>
      <c r="M143" s="120"/>
      <c r="N143" s="187"/>
    </row>
    <row r="144" spans="1:14" ht="15.75">
      <c r="A144" s="204"/>
      <c r="B144" s="338"/>
      <c r="C144" s="338"/>
      <c r="D144" s="338"/>
      <c r="E144" s="120"/>
      <c r="F144" s="183"/>
      <c r="G144" s="183"/>
      <c r="H144" s="138">
        <f>SUM(H143:H143)</f>
        <v>0</v>
      </c>
      <c r="I144" s="264"/>
      <c r="J144" s="153">
        <f>SUM(J143:J143)</f>
        <v>129</v>
      </c>
      <c r="K144" s="212"/>
      <c r="L144" s="138">
        <f>SUM(L143:L143)</f>
        <v>129</v>
      </c>
      <c r="M144" s="120"/>
      <c r="N144" s="187"/>
    </row>
    <row r="145" spans="1:14" ht="15.75">
      <c r="A145" s="204"/>
      <c r="B145" s="274"/>
      <c r="C145" s="274"/>
      <c r="D145" s="274"/>
      <c r="E145" s="120"/>
      <c r="F145" s="183"/>
      <c r="G145" s="183"/>
      <c r="H145" s="264"/>
      <c r="I145" s="264"/>
      <c r="J145" s="275"/>
      <c r="K145" s="212"/>
      <c r="L145" s="264"/>
      <c r="M145" s="120"/>
      <c r="N145" s="187"/>
    </row>
    <row r="146" spans="1:14" ht="15.75">
      <c r="A146" s="243">
        <v>2.1</v>
      </c>
      <c r="B146" s="255" t="s">
        <v>160</v>
      </c>
      <c r="C146" s="255"/>
      <c r="D146" s="255"/>
      <c r="E146" s="230"/>
      <c r="F146" s="230"/>
      <c r="G146" s="230"/>
      <c r="H146" s="230"/>
      <c r="I146" s="230"/>
      <c r="J146" s="120"/>
      <c r="K146" s="120"/>
      <c r="L146" s="120"/>
      <c r="M146" s="120"/>
      <c r="N146" s="187"/>
    </row>
    <row r="147" spans="1:14" ht="15.75">
      <c r="A147" s="204"/>
      <c r="B147" s="255"/>
      <c r="C147" s="255"/>
      <c r="D147" s="255"/>
      <c r="E147" s="230"/>
      <c r="F147" s="230"/>
      <c r="G147" s="230"/>
      <c r="H147" s="230"/>
      <c r="I147" s="230"/>
      <c r="J147" s="120"/>
      <c r="K147" s="120"/>
      <c r="L147" s="120"/>
      <c r="M147" s="120"/>
      <c r="N147" s="187"/>
    </row>
    <row r="148" spans="1:14" ht="15.75">
      <c r="A148" s="204"/>
      <c r="B148" s="244" t="s">
        <v>161</v>
      </c>
      <c r="C148" s="244"/>
      <c r="D148" s="255"/>
      <c r="E148" s="230"/>
      <c r="F148" s="230"/>
      <c r="G148" s="230"/>
      <c r="H148" s="230"/>
      <c r="I148" s="230"/>
      <c r="J148" s="120"/>
      <c r="K148" s="120"/>
      <c r="L148" s="120"/>
      <c r="M148" s="120"/>
      <c r="N148" s="187"/>
    </row>
    <row r="149" spans="1:14" ht="15.75">
      <c r="A149" s="204"/>
      <c r="B149" s="255"/>
      <c r="C149" s="255"/>
      <c r="D149" s="255"/>
      <c r="E149" s="230"/>
      <c r="F149" s="230"/>
      <c r="G149" s="230"/>
      <c r="H149" s="230"/>
      <c r="I149" s="230"/>
      <c r="J149" s="120"/>
      <c r="K149" s="120"/>
      <c r="L149" s="120"/>
      <c r="M149" s="120"/>
      <c r="N149" s="187"/>
    </row>
    <row r="150" spans="1:14" ht="15.75" customHeight="1">
      <c r="A150" s="243">
        <v>2.11</v>
      </c>
      <c r="B150" s="249" t="s">
        <v>162</v>
      </c>
      <c r="C150" s="249"/>
      <c r="D150" s="130"/>
      <c r="E150" s="130"/>
      <c r="F150" s="130"/>
      <c r="G150" s="130"/>
      <c r="H150" s="130"/>
      <c r="I150" s="130"/>
      <c r="J150" s="120"/>
      <c r="K150" s="120"/>
      <c r="L150" s="120"/>
      <c r="M150" s="120"/>
      <c r="N150" s="187"/>
    </row>
    <row r="151" spans="1:14" ht="15.75">
      <c r="A151" s="204"/>
      <c r="B151" s="266"/>
      <c r="C151" s="266"/>
      <c r="D151" s="130"/>
      <c r="E151" s="130"/>
      <c r="F151" s="130"/>
      <c r="G151" s="130"/>
      <c r="H151" s="130"/>
      <c r="I151" s="130"/>
      <c r="J151" s="120"/>
      <c r="K151" s="120"/>
      <c r="L151" s="120"/>
      <c r="M151" s="120"/>
      <c r="N151" s="187"/>
    </row>
    <row r="152" spans="1:14" ht="15.75">
      <c r="A152" s="204"/>
      <c r="B152" s="266" t="s">
        <v>195</v>
      </c>
      <c r="C152" s="266"/>
      <c r="D152" s="130"/>
      <c r="E152" s="130"/>
      <c r="F152" s="130"/>
      <c r="G152" s="130"/>
      <c r="H152" s="130"/>
      <c r="I152" s="130"/>
      <c r="J152" s="120"/>
      <c r="K152" s="120"/>
      <c r="L152" s="120"/>
      <c r="M152" s="120"/>
      <c r="N152" s="187"/>
    </row>
    <row r="153" spans="1:14" ht="15.75">
      <c r="A153" s="204"/>
      <c r="B153" s="255"/>
      <c r="C153" s="255"/>
      <c r="D153" s="255"/>
      <c r="E153" s="230"/>
      <c r="F153" s="230"/>
      <c r="G153" s="230"/>
      <c r="H153" s="230"/>
      <c r="I153" s="230"/>
      <c r="J153" s="120"/>
      <c r="K153" s="120"/>
      <c r="L153" s="120"/>
      <c r="M153" s="120"/>
      <c r="N153" s="187"/>
    </row>
    <row r="154" spans="1:14" ht="15.75">
      <c r="A154" s="243">
        <v>2.12</v>
      </c>
      <c r="B154" s="255" t="s">
        <v>163</v>
      </c>
      <c r="C154" s="255"/>
      <c r="D154" s="255"/>
      <c r="E154" s="230"/>
      <c r="F154" s="230"/>
      <c r="G154" s="230"/>
      <c r="H154" s="230"/>
      <c r="I154" s="230"/>
      <c r="J154" s="120"/>
      <c r="K154" s="120"/>
      <c r="L154" s="120"/>
      <c r="M154" s="120"/>
      <c r="N154" s="187"/>
    </row>
    <row r="155" spans="1:14" ht="15.75">
      <c r="A155" s="204"/>
      <c r="B155" s="255"/>
      <c r="C155" s="255"/>
      <c r="D155" s="255"/>
      <c r="E155" s="230"/>
      <c r="F155" s="230"/>
      <c r="G155" s="230"/>
      <c r="H155" s="230"/>
      <c r="I155" s="230"/>
      <c r="J155" s="120"/>
      <c r="K155" s="120"/>
      <c r="L155" s="120"/>
      <c r="M155" s="120"/>
      <c r="N155" s="187"/>
    </row>
    <row r="156" spans="1:14" ht="15.75">
      <c r="A156" s="204"/>
      <c r="B156" s="266" t="s">
        <v>208</v>
      </c>
      <c r="C156" s="255"/>
      <c r="D156" s="255"/>
      <c r="E156" s="230"/>
      <c r="F156" s="230"/>
      <c r="G156" s="230"/>
      <c r="H156" s="230"/>
      <c r="I156" s="230"/>
      <c r="J156" s="120"/>
      <c r="K156" s="120"/>
      <c r="L156" s="120"/>
      <c r="M156" s="120"/>
      <c r="N156" s="187"/>
    </row>
    <row r="157" spans="1:14" ht="15.75">
      <c r="A157" s="204"/>
      <c r="B157" s="244" t="s">
        <v>196</v>
      </c>
      <c r="C157" s="255"/>
      <c r="D157" s="255"/>
      <c r="E157" s="230"/>
      <c r="F157" s="230"/>
      <c r="G157" s="230"/>
      <c r="H157" s="230"/>
      <c r="I157" s="230"/>
      <c r="J157" s="120"/>
      <c r="K157" s="120"/>
      <c r="L157" s="120"/>
      <c r="M157" s="120"/>
      <c r="N157" s="187"/>
    </row>
    <row r="158" spans="1:14" ht="15.75">
      <c r="A158" s="237"/>
      <c r="B158" s="239"/>
      <c r="C158" s="239"/>
      <c r="D158" s="239"/>
      <c r="E158" s="239"/>
      <c r="F158" s="239"/>
      <c r="G158" s="239"/>
      <c r="H158" s="239"/>
      <c r="I158" s="239"/>
      <c r="J158" s="240"/>
      <c r="K158" s="240"/>
      <c r="L158" s="240"/>
      <c r="M158" s="240"/>
      <c r="N158" s="241"/>
    </row>
    <row r="159" spans="1:14" ht="15.75">
      <c r="A159" s="242">
        <v>2.13</v>
      </c>
      <c r="B159" s="329" t="s">
        <v>164</v>
      </c>
      <c r="C159" s="329"/>
      <c r="D159" s="329"/>
      <c r="E159" s="329"/>
      <c r="F159" s="329"/>
      <c r="G159" s="329"/>
      <c r="H159" s="329"/>
      <c r="I159" s="329"/>
      <c r="J159" s="202"/>
      <c r="K159" s="202"/>
      <c r="L159" s="202"/>
      <c r="M159" s="202"/>
      <c r="N159" s="203"/>
    </row>
    <row r="160" spans="1:14" ht="15.75">
      <c r="A160" s="204"/>
      <c r="B160" s="133"/>
      <c r="C160" s="133"/>
      <c r="D160" s="205"/>
      <c r="E160" s="205"/>
      <c r="F160" s="120"/>
      <c r="G160" s="205"/>
      <c r="H160" s="120"/>
      <c r="I160" s="205"/>
      <c r="J160" s="139" t="s">
        <v>55</v>
      </c>
      <c r="K160" s="120"/>
      <c r="L160" s="139" t="s">
        <v>55</v>
      </c>
      <c r="M160" s="120"/>
      <c r="N160" s="187"/>
    </row>
    <row r="161" spans="1:14" ht="15.75">
      <c r="A161" s="204"/>
      <c r="B161" s="133"/>
      <c r="C161" s="133"/>
      <c r="D161" s="205"/>
      <c r="E161" s="205"/>
      <c r="F161" s="120"/>
      <c r="G161" s="205"/>
      <c r="H161" s="120"/>
      <c r="I161" s="205"/>
      <c r="J161" s="140" t="s">
        <v>58</v>
      </c>
      <c r="K161" s="120"/>
      <c r="L161" s="140" t="s">
        <v>60</v>
      </c>
      <c r="M161" s="120"/>
      <c r="N161" s="187"/>
    </row>
    <row r="162" spans="1:14" ht="15.75">
      <c r="A162" s="188"/>
      <c r="B162" s="133"/>
      <c r="C162" s="133"/>
      <c r="D162" s="205"/>
      <c r="E162" s="205"/>
      <c r="F162" s="120"/>
      <c r="G162" s="205"/>
      <c r="H162" s="120"/>
      <c r="I162" s="205"/>
      <c r="J162" s="140" t="s">
        <v>61</v>
      </c>
      <c r="K162" s="120"/>
      <c r="L162" s="140" t="s">
        <v>62</v>
      </c>
      <c r="M162" s="120"/>
      <c r="N162" s="187"/>
    </row>
    <row r="163" spans="1:14" ht="15.75">
      <c r="A163" s="204"/>
      <c r="B163" s="133"/>
      <c r="C163" s="133"/>
      <c r="D163" s="205"/>
      <c r="E163" s="205"/>
      <c r="F163" s="120"/>
      <c r="G163" s="205"/>
      <c r="H163" s="120"/>
      <c r="I163" s="205"/>
      <c r="J163" s="141" t="s">
        <v>193</v>
      </c>
      <c r="K163" s="120"/>
      <c r="L163" s="142" t="s">
        <v>193</v>
      </c>
      <c r="M163" s="120"/>
      <c r="N163" s="187"/>
    </row>
    <row r="164" spans="1:14" ht="15.75">
      <c r="A164" s="204"/>
      <c r="B164" s="120"/>
      <c r="C164" s="120"/>
      <c r="D164" s="143"/>
      <c r="E164" s="143"/>
      <c r="F164" s="120"/>
      <c r="G164" s="120"/>
      <c r="H164" s="120"/>
      <c r="I164" s="205"/>
      <c r="J164" s="267"/>
      <c r="K164" s="120"/>
      <c r="L164" s="267"/>
      <c r="M164" s="120"/>
      <c r="N164" s="187"/>
    </row>
    <row r="165" spans="1:14" ht="15.75">
      <c r="A165" s="204"/>
      <c r="B165" s="120"/>
      <c r="C165" s="120"/>
      <c r="D165" s="143"/>
      <c r="E165" s="143"/>
      <c r="F165" s="120"/>
      <c r="G165" s="120"/>
      <c r="H165" s="120"/>
      <c r="I165" s="205"/>
      <c r="J165" s="267"/>
      <c r="K165" s="120"/>
      <c r="L165" s="267"/>
      <c r="M165" s="120"/>
      <c r="N165" s="187"/>
    </row>
    <row r="166" spans="1:14" ht="15.75">
      <c r="A166" s="204"/>
      <c r="B166" s="143" t="s">
        <v>165</v>
      </c>
      <c r="C166" s="143"/>
      <c r="D166" s="143"/>
      <c r="E166" s="143"/>
      <c r="F166" s="120"/>
      <c r="G166" s="268"/>
      <c r="H166" s="120"/>
      <c r="I166" s="205"/>
      <c r="J166" s="268">
        <v>267</v>
      </c>
      <c r="K166" s="120"/>
      <c r="L166" s="268">
        <v>456</v>
      </c>
      <c r="M166" s="120"/>
      <c r="N166" s="187"/>
    </row>
    <row r="167" spans="1:14" ht="32.25" customHeight="1">
      <c r="A167" s="204"/>
      <c r="B167" s="328" t="s">
        <v>166</v>
      </c>
      <c r="C167" s="328"/>
      <c r="D167" s="328"/>
      <c r="E167" s="328"/>
      <c r="F167" s="328"/>
      <c r="G167" s="328"/>
      <c r="H167" s="328"/>
      <c r="I167" s="205"/>
      <c r="J167" s="120"/>
      <c r="K167" s="120"/>
      <c r="L167" s="120"/>
      <c r="M167" s="120"/>
      <c r="N167" s="187"/>
    </row>
    <row r="168" spans="1:14" ht="15.75">
      <c r="A168" s="204"/>
      <c r="B168" s="144" t="s">
        <v>167</v>
      </c>
      <c r="C168" s="144"/>
      <c r="D168" s="205"/>
      <c r="E168" s="205"/>
      <c r="F168" s="120"/>
      <c r="G168" s="268"/>
      <c r="H168" s="120"/>
      <c r="I168" s="205"/>
      <c r="J168" s="145">
        <v>132352</v>
      </c>
      <c r="K168" s="269"/>
      <c r="L168" s="145">
        <f>J168</f>
        <v>132352</v>
      </c>
      <c r="M168" s="120"/>
      <c r="N168" s="187"/>
    </row>
    <row r="169" spans="1:14" ht="15.75" customHeight="1">
      <c r="A169" s="204"/>
      <c r="B169" s="339" t="s">
        <v>168</v>
      </c>
      <c r="C169" s="339"/>
      <c r="D169" s="339"/>
      <c r="E169" s="339"/>
      <c r="F169" s="339"/>
      <c r="G169" s="339"/>
      <c r="H169" s="339"/>
      <c r="I169" s="339"/>
      <c r="J169" s="146">
        <v>0</v>
      </c>
      <c r="K169" s="120"/>
      <c r="L169" s="145">
        <f>J169</f>
        <v>0</v>
      </c>
      <c r="M169" s="120"/>
      <c r="N169" s="187"/>
    </row>
    <row r="170" spans="1:14" ht="15.75">
      <c r="A170" s="204"/>
      <c r="B170" s="143"/>
      <c r="C170" s="143"/>
      <c r="D170" s="205"/>
      <c r="E170" s="205"/>
      <c r="F170" s="120"/>
      <c r="G170" s="268"/>
      <c r="H170" s="120"/>
      <c r="I170" s="205"/>
      <c r="J170" s="147">
        <f>SUM(J168:J169)</f>
        <v>132352</v>
      </c>
      <c r="K170" s="120"/>
      <c r="L170" s="147">
        <f>J170</f>
        <v>132352</v>
      </c>
      <c r="M170" s="120"/>
      <c r="N170" s="187"/>
    </row>
    <row r="171" spans="1:14" ht="15.75">
      <c r="A171" s="204"/>
      <c r="B171" s="143"/>
      <c r="C171" s="143"/>
      <c r="D171" s="205"/>
      <c r="E171" s="205"/>
      <c r="F171" s="120"/>
      <c r="G171" s="268"/>
      <c r="H171" s="120"/>
      <c r="I171" s="205"/>
      <c r="J171" s="146"/>
      <c r="K171" s="120"/>
      <c r="L171" s="268"/>
      <c r="M171" s="120"/>
      <c r="N171" s="187"/>
    </row>
    <row r="172" spans="1:14" ht="17.25">
      <c r="A172" s="206"/>
      <c r="B172" s="143" t="s">
        <v>169</v>
      </c>
      <c r="C172" s="143"/>
      <c r="D172" s="205"/>
      <c r="E172" s="205"/>
      <c r="F172" s="120"/>
      <c r="G172" s="270"/>
      <c r="H172" s="120"/>
      <c r="I172" s="205"/>
      <c r="J172" s="148">
        <f>J166/J170*100</f>
        <v>0.20173476789168276</v>
      </c>
      <c r="K172" s="120"/>
      <c r="L172" s="148">
        <f>L166/L170*100</f>
        <v>0.3445357833655706</v>
      </c>
      <c r="M172" s="120"/>
      <c r="N172" s="187"/>
    </row>
    <row r="173" spans="1:14" ht="15">
      <c r="A173" s="271"/>
      <c r="B173" s="143" t="s">
        <v>170</v>
      </c>
      <c r="C173" s="133"/>
      <c r="D173" s="205"/>
      <c r="E173" s="205"/>
      <c r="F173" s="143"/>
      <c r="G173" s="205"/>
      <c r="H173" s="205"/>
      <c r="I173" s="205"/>
      <c r="J173" s="148">
        <f>J172</f>
        <v>0.20173476789168276</v>
      </c>
      <c r="K173" s="148"/>
      <c r="L173" s="148">
        <f>L166/L170*100</f>
        <v>0.3445357833655706</v>
      </c>
      <c r="M173" s="120"/>
      <c r="N173" s="187"/>
    </row>
    <row r="174" spans="1:14" ht="15">
      <c r="A174" s="206"/>
      <c r="B174" s="133"/>
      <c r="C174" s="133"/>
      <c r="D174" s="205"/>
      <c r="E174" s="205"/>
      <c r="F174" s="205"/>
      <c r="G174" s="205"/>
      <c r="H174" s="205"/>
      <c r="I174" s="205"/>
      <c r="J174" s="120"/>
      <c r="K174" s="120"/>
      <c r="L174" s="120"/>
      <c r="M174" s="120"/>
      <c r="N174" s="187"/>
    </row>
    <row r="175" spans="1:14" ht="15.75">
      <c r="A175" s="204"/>
      <c r="B175" s="130"/>
      <c r="C175" s="130"/>
      <c r="D175" s="130"/>
      <c r="E175" s="130"/>
      <c r="F175" s="130"/>
      <c r="G175" s="130"/>
      <c r="H175" s="130"/>
      <c r="I175" s="130"/>
      <c r="J175" s="120"/>
      <c r="K175" s="120"/>
      <c r="L175" s="120"/>
      <c r="M175" s="120"/>
      <c r="N175" s="187"/>
    </row>
    <row r="176" spans="1:14" ht="15.75">
      <c r="A176" s="204"/>
      <c r="B176" s="133"/>
      <c r="C176" s="133"/>
      <c r="D176" s="205"/>
      <c r="E176" s="205"/>
      <c r="F176" s="120"/>
      <c r="G176" s="205"/>
      <c r="H176" s="120"/>
      <c r="I176" s="205"/>
      <c r="J176" s="139" t="s">
        <v>56</v>
      </c>
      <c r="K176" s="120"/>
      <c r="L176" s="139" t="s">
        <v>171</v>
      </c>
      <c r="M176" s="120"/>
      <c r="N176" s="187"/>
    </row>
    <row r="177" spans="1:14" ht="15.75">
      <c r="A177" s="204"/>
      <c r="B177" s="133"/>
      <c r="C177" s="133"/>
      <c r="D177" s="205"/>
      <c r="E177" s="205"/>
      <c r="F177" s="120"/>
      <c r="G177" s="205"/>
      <c r="H177" s="120"/>
      <c r="I177" s="205"/>
      <c r="J177" s="140" t="s">
        <v>59</v>
      </c>
      <c r="K177" s="120"/>
      <c r="L177" s="140" t="s">
        <v>59</v>
      </c>
      <c r="M177" s="120"/>
      <c r="N177" s="187"/>
    </row>
    <row r="178" spans="1:14" ht="15.75">
      <c r="A178" s="188"/>
      <c r="B178" s="133"/>
      <c r="C178" s="133"/>
      <c r="D178" s="205"/>
      <c r="E178" s="205"/>
      <c r="F178" s="120"/>
      <c r="G178" s="205"/>
      <c r="H178" s="120"/>
      <c r="I178" s="205"/>
      <c r="J178" s="140" t="s">
        <v>61</v>
      </c>
      <c r="K178" s="120"/>
      <c r="L178" s="140" t="s">
        <v>63</v>
      </c>
      <c r="M178" s="120"/>
      <c r="N178" s="187"/>
    </row>
    <row r="179" spans="1:14" ht="15.75">
      <c r="A179" s="204"/>
      <c r="B179" s="133"/>
      <c r="C179" s="133"/>
      <c r="D179" s="205"/>
      <c r="E179" s="205"/>
      <c r="F179" s="120"/>
      <c r="G179" s="205"/>
      <c r="H179" s="120"/>
      <c r="I179" s="205"/>
      <c r="J179" s="141" t="s">
        <v>197</v>
      </c>
      <c r="K179" s="120"/>
      <c r="L179" s="142" t="s">
        <v>197</v>
      </c>
      <c r="M179" s="120"/>
      <c r="N179" s="187"/>
    </row>
    <row r="180" spans="1:14" ht="15.75">
      <c r="A180" s="204"/>
      <c r="B180" s="120"/>
      <c r="C180" s="120"/>
      <c r="D180" s="143"/>
      <c r="E180" s="143"/>
      <c r="F180" s="120"/>
      <c r="G180" s="120"/>
      <c r="H180" s="120"/>
      <c r="I180" s="205"/>
      <c r="J180" s="267"/>
      <c r="K180" s="120"/>
      <c r="L180" s="267"/>
      <c r="M180" s="120"/>
      <c r="N180" s="187"/>
    </row>
    <row r="181" spans="1:14" ht="15.75">
      <c r="A181" s="204"/>
      <c r="B181" s="120"/>
      <c r="C181" s="120"/>
      <c r="D181" s="143"/>
      <c r="E181" s="143"/>
      <c r="F181" s="120"/>
      <c r="G181" s="120"/>
      <c r="H181" s="120"/>
      <c r="I181" s="205"/>
      <c r="J181" s="267"/>
      <c r="K181" s="120"/>
      <c r="L181" s="267"/>
      <c r="M181" s="120"/>
      <c r="N181" s="187"/>
    </row>
    <row r="182" spans="1:14" ht="15.75">
      <c r="A182" s="204"/>
      <c r="B182" s="143" t="s">
        <v>165</v>
      </c>
      <c r="C182" s="143"/>
      <c r="D182" s="143"/>
      <c r="E182" s="143"/>
      <c r="F182" s="120"/>
      <c r="G182" s="268"/>
      <c r="H182" s="120"/>
      <c r="I182" s="205"/>
      <c r="J182" s="268">
        <v>516</v>
      </c>
      <c r="K182" s="120"/>
      <c r="L182" s="268">
        <v>1041</v>
      </c>
      <c r="M182" s="120"/>
      <c r="N182" s="187"/>
    </row>
    <row r="183" spans="1:14" ht="32.25" customHeight="1">
      <c r="A183" s="204"/>
      <c r="B183" s="328" t="s">
        <v>166</v>
      </c>
      <c r="C183" s="328"/>
      <c r="D183" s="328"/>
      <c r="E183" s="328"/>
      <c r="F183" s="328"/>
      <c r="G183" s="328"/>
      <c r="H183" s="328"/>
      <c r="I183" s="205"/>
      <c r="J183" s="120"/>
      <c r="K183" s="120"/>
      <c r="L183" s="120"/>
      <c r="M183" s="120"/>
      <c r="N183" s="187"/>
    </row>
    <row r="184" spans="1:14" ht="15.75">
      <c r="A184" s="204"/>
      <c r="B184" s="144" t="s">
        <v>167</v>
      </c>
      <c r="C184" s="144"/>
      <c r="D184" s="205"/>
      <c r="E184" s="205"/>
      <c r="F184" s="120"/>
      <c r="G184" s="268"/>
      <c r="H184" s="120"/>
      <c r="I184" s="205"/>
      <c r="J184" s="145">
        <v>132352</v>
      </c>
      <c r="K184" s="269"/>
      <c r="L184" s="145">
        <f>J184</f>
        <v>132352</v>
      </c>
      <c r="M184" s="120"/>
      <c r="N184" s="187"/>
    </row>
    <row r="185" spans="1:14" ht="15.75" customHeight="1">
      <c r="A185" s="204"/>
      <c r="B185" s="339" t="s">
        <v>168</v>
      </c>
      <c r="C185" s="339"/>
      <c r="D185" s="339"/>
      <c r="E185" s="339"/>
      <c r="F185" s="339"/>
      <c r="G185" s="339"/>
      <c r="H185" s="339"/>
      <c r="I185" s="339"/>
      <c r="J185" s="146">
        <v>0</v>
      </c>
      <c r="K185" s="120"/>
      <c r="L185" s="145">
        <f>J185</f>
        <v>0</v>
      </c>
      <c r="M185" s="120"/>
      <c r="N185" s="187"/>
    </row>
    <row r="186" spans="1:14" ht="15.75">
      <c r="A186" s="204"/>
      <c r="B186" s="143"/>
      <c r="C186" s="143"/>
      <c r="D186" s="205"/>
      <c r="E186" s="205"/>
      <c r="F186" s="120"/>
      <c r="G186" s="268"/>
      <c r="H186" s="120"/>
      <c r="I186" s="205"/>
      <c r="J186" s="147">
        <f>SUM(J184:J185)</f>
        <v>132352</v>
      </c>
      <c r="K186" s="120"/>
      <c r="L186" s="147">
        <f>J186</f>
        <v>132352</v>
      </c>
      <c r="M186" s="120"/>
      <c r="N186" s="187"/>
    </row>
    <row r="187" spans="1:14" ht="15.75">
      <c r="A187" s="204"/>
      <c r="B187" s="143"/>
      <c r="C187" s="143"/>
      <c r="D187" s="205"/>
      <c r="E187" s="205"/>
      <c r="F187" s="120"/>
      <c r="G187" s="268"/>
      <c r="H187" s="120"/>
      <c r="I187" s="205"/>
      <c r="J187" s="146"/>
      <c r="K187" s="120"/>
      <c r="L187" s="268"/>
      <c r="M187" s="120"/>
      <c r="N187" s="187"/>
    </row>
    <row r="188" spans="1:14" ht="17.25">
      <c r="A188" s="206"/>
      <c r="B188" s="143" t="s">
        <v>169</v>
      </c>
      <c r="C188" s="143"/>
      <c r="D188" s="205"/>
      <c r="E188" s="205"/>
      <c r="F188" s="120"/>
      <c r="G188" s="270"/>
      <c r="H188" s="120"/>
      <c r="I188" s="205"/>
      <c r="J188" s="148">
        <f>J182/J186*100</f>
        <v>0.38986943907156674</v>
      </c>
      <c r="K188" s="120"/>
      <c r="L188" s="148">
        <f>L182/L186*100</f>
        <v>0.7865389264990329</v>
      </c>
      <c r="M188" s="120"/>
      <c r="N188" s="187"/>
    </row>
    <row r="189" spans="1:14" ht="15">
      <c r="A189" s="271"/>
      <c r="B189" s="143" t="s">
        <v>170</v>
      </c>
      <c r="C189" s="133"/>
      <c r="D189" s="205"/>
      <c r="E189" s="205"/>
      <c r="F189" s="143"/>
      <c r="G189" s="205"/>
      <c r="H189" s="205"/>
      <c r="I189" s="205"/>
      <c r="J189" s="148">
        <f>J188</f>
        <v>0.38986943907156674</v>
      </c>
      <c r="K189" s="148"/>
      <c r="L189" s="148">
        <f>L182/L186*100</f>
        <v>0.7865389264990329</v>
      </c>
      <c r="M189" s="120"/>
      <c r="N189" s="187"/>
    </row>
    <row r="190" spans="1:14" ht="15">
      <c r="A190" s="271"/>
      <c r="B190" s="143"/>
      <c r="C190" s="133"/>
      <c r="D190" s="205"/>
      <c r="E190" s="205"/>
      <c r="F190" s="143"/>
      <c r="G190" s="205"/>
      <c r="H190" s="205"/>
      <c r="I190" s="205"/>
      <c r="J190" s="148"/>
      <c r="K190" s="148"/>
      <c r="L190" s="148"/>
      <c r="M190" s="120"/>
      <c r="N190" s="187"/>
    </row>
    <row r="191" spans="1:14" ht="15">
      <c r="A191" s="271"/>
      <c r="B191" s="143"/>
      <c r="C191" s="133"/>
      <c r="D191" s="205"/>
      <c r="E191" s="205"/>
      <c r="F191" s="143"/>
      <c r="G191" s="205"/>
      <c r="H191" s="205"/>
      <c r="I191" s="205"/>
      <c r="J191" s="148"/>
      <c r="K191" s="148"/>
      <c r="L191" s="148"/>
      <c r="M191" s="120"/>
      <c r="N191" s="187"/>
    </row>
    <row r="192" spans="1:14" ht="15">
      <c r="A192" s="271"/>
      <c r="B192" s="143"/>
      <c r="C192" s="133"/>
      <c r="D192" s="205"/>
      <c r="E192" s="205"/>
      <c r="F192" s="143"/>
      <c r="G192" s="205"/>
      <c r="H192" s="205"/>
      <c r="I192" s="205"/>
      <c r="J192" s="148"/>
      <c r="K192" s="148"/>
      <c r="L192" s="148"/>
      <c r="M192" s="120"/>
      <c r="N192" s="187"/>
    </row>
    <row r="193" spans="1:14" ht="15.75">
      <c r="A193" s="243">
        <v>2.14</v>
      </c>
      <c r="B193" s="249" t="s">
        <v>172</v>
      </c>
      <c r="C193" s="249"/>
      <c r="D193" s="130"/>
      <c r="E193" s="130"/>
      <c r="F193" s="130"/>
      <c r="G193" s="130"/>
      <c r="H193" s="130"/>
      <c r="I193" s="130"/>
      <c r="J193" s="120"/>
      <c r="K193" s="120"/>
      <c r="L193" s="263"/>
      <c r="M193" s="120"/>
      <c r="N193" s="187"/>
    </row>
    <row r="194" spans="1:14" ht="15.75">
      <c r="A194" s="204"/>
      <c r="B194" s="130"/>
      <c r="C194" s="130"/>
      <c r="D194" s="130"/>
      <c r="E194" s="130"/>
      <c r="F194" s="130"/>
      <c r="G194" s="130"/>
      <c r="H194" s="130"/>
      <c r="I194" s="130"/>
      <c r="J194" s="120"/>
      <c r="K194" s="120"/>
      <c r="L194" s="263"/>
      <c r="M194" s="120"/>
      <c r="N194" s="187"/>
    </row>
    <row r="195" spans="1:14" ht="46.5" customHeight="1">
      <c r="A195" s="204"/>
      <c r="B195" s="325" t="s">
        <v>198</v>
      </c>
      <c r="C195" s="325"/>
      <c r="D195" s="325"/>
      <c r="E195" s="325"/>
      <c r="F195" s="325"/>
      <c r="G195" s="325"/>
      <c r="H195" s="325"/>
      <c r="I195" s="325"/>
      <c r="J195" s="325"/>
      <c r="K195" s="325"/>
      <c r="L195" s="325"/>
      <c r="M195" s="120"/>
      <c r="N195" s="187"/>
    </row>
    <row r="196" spans="1:14" ht="15.75">
      <c r="A196" s="204"/>
      <c r="B196" s="130"/>
      <c r="C196" s="130"/>
      <c r="D196" s="130"/>
      <c r="E196" s="130"/>
      <c r="F196" s="130"/>
      <c r="G196" s="130"/>
      <c r="H196" s="130"/>
      <c r="I196" s="130"/>
      <c r="J196" s="120"/>
      <c r="K196" s="120"/>
      <c r="L196" s="263"/>
      <c r="M196" s="120"/>
      <c r="N196" s="187"/>
    </row>
    <row r="197" spans="1:14" ht="15.75">
      <c r="A197" s="204"/>
      <c r="B197" s="130"/>
      <c r="C197" s="130"/>
      <c r="D197" s="130"/>
      <c r="E197" s="130"/>
      <c r="F197" s="130"/>
      <c r="G197" s="130"/>
      <c r="H197" s="130"/>
      <c r="I197" s="130"/>
      <c r="J197" s="129" t="s">
        <v>139</v>
      </c>
      <c r="K197" s="120"/>
      <c r="L197" s="129" t="s">
        <v>140</v>
      </c>
      <c r="M197" s="120"/>
      <c r="N197" s="187"/>
    </row>
    <row r="198" spans="1:14" ht="15.75">
      <c r="A198" s="204"/>
      <c r="B198" s="130"/>
      <c r="C198" s="130"/>
      <c r="D198" s="130"/>
      <c r="E198" s="130"/>
      <c r="F198" s="130"/>
      <c r="G198" s="130"/>
      <c r="H198" s="130"/>
      <c r="I198" s="130"/>
      <c r="J198" s="129" t="s">
        <v>61</v>
      </c>
      <c r="K198" s="120"/>
      <c r="L198" s="129" t="s">
        <v>62</v>
      </c>
      <c r="M198" s="120"/>
      <c r="N198" s="187"/>
    </row>
    <row r="199" spans="1:14" ht="15.75">
      <c r="A199" s="204"/>
      <c r="B199" s="130"/>
      <c r="C199" s="130"/>
      <c r="D199" s="130"/>
      <c r="E199" s="130"/>
      <c r="F199" s="130"/>
      <c r="G199" s="130"/>
      <c r="H199" s="130"/>
      <c r="I199" s="130"/>
      <c r="J199" s="129" t="s">
        <v>193</v>
      </c>
      <c r="K199" s="120"/>
      <c r="L199" s="129" t="s">
        <v>193</v>
      </c>
      <c r="M199" s="120"/>
      <c r="N199" s="187"/>
    </row>
    <row r="200" spans="1:14" ht="15.75">
      <c r="A200" s="204"/>
      <c r="B200" s="130"/>
      <c r="C200" s="130"/>
      <c r="D200" s="130"/>
      <c r="E200" s="130"/>
      <c r="F200" s="130"/>
      <c r="G200" s="130"/>
      <c r="H200" s="130"/>
      <c r="I200" s="130"/>
      <c r="J200" s="129" t="s">
        <v>27</v>
      </c>
      <c r="K200" s="120"/>
      <c r="L200" s="129" t="s">
        <v>27</v>
      </c>
      <c r="M200" s="120"/>
      <c r="N200" s="187"/>
    </row>
    <row r="201" spans="1:14" ht="15.75">
      <c r="A201" s="204"/>
      <c r="B201" s="130"/>
      <c r="C201" s="130"/>
      <c r="D201" s="130"/>
      <c r="E201" s="130"/>
      <c r="F201" s="130"/>
      <c r="G201" s="130"/>
      <c r="H201" s="130"/>
      <c r="I201" s="130"/>
      <c r="J201" s="129"/>
      <c r="K201" s="120"/>
      <c r="L201" s="129"/>
      <c r="M201" s="120"/>
      <c r="N201" s="187"/>
    </row>
    <row r="202" spans="1:14" ht="15.75">
      <c r="A202" s="204"/>
      <c r="B202" s="325"/>
      <c r="C202" s="325"/>
      <c r="D202" s="325"/>
      <c r="E202" s="325"/>
      <c r="F202" s="325"/>
      <c r="G202" s="325"/>
      <c r="H202" s="325"/>
      <c r="I202" s="325"/>
      <c r="J202" s="325"/>
      <c r="K202" s="325"/>
      <c r="L202" s="325"/>
      <c r="M202" s="120"/>
      <c r="N202" s="187"/>
    </row>
    <row r="203" spans="1:14" ht="15" customHeight="1">
      <c r="A203" s="204"/>
      <c r="B203" s="326" t="s">
        <v>173</v>
      </c>
      <c r="C203" s="326"/>
      <c r="D203" s="326"/>
      <c r="E203" s="326"/>
      <c r="F203" s="326"/>
      <c r="G203" s="326"/>
      <c r="H203" s="326"/>
      <c r="I203" s="130"/>
      <c r="J203" s="120"/>
      <c r="K203" s="120"/>
      <c r="L203" s="120"/>
      <c r="M203" s="120"/>
      <c r="N203" s="187"/>
    </row>
    <row r="204" spans="1:14" ht="15" customHeight="1" thickBot="1">
      <c r="A204" s="204"/>
      <c r="B204" s="130" t="s">
        <v>174</v>
      </c>
      <c r="C204" s="130"/>
      <c r="D204" s="130"/>
      <c r="E204" s="130"/>
      <c r="F204" s="130"/>
      <c r="G204" s="130"/>
      <c r="H204" s="130"/>
      <c r="I204" s="130"/>
      <c r="J204" s="149">
        <v>27</v>
      </c>
      <c r="K204" s="272"/>
      <c r="L204" s="150">
        <v>54</v>
      </c>
      <c r="M204" s="120"/>
      <c r="N204" s="187"/>
    </row>
    <row r="205" spans="1:14" ht="15" customHeight="1" thickTop="1">
      <c r="A205" s="204"/>
      <c r="B205" s="130"/>
      <c r="C205" s="130"/>
      <c r="D205" s="130"/>
      <c r="E205" s="130"/>
      <c r="F205" s="130"/>
      <c r="G205" s="130"/>
      <c r="H205" s="130"/>
      <c r="I205" s="130"/>
      <c r="J205" s="272"/>
      <c r="K205" s="272"/>
      <c r="L205" s="272"/>
      <c r="M205" s="120"/>
      <c r="N205" s="187"/>
    </row>
    <row r="206" spans="1:14" ht="15" customHeight="1">
      <c r="A206" s="204"/>
      <c r="B206" s="326" t="s">
        <v>175</v>
      </c>
      <c r="C206" s="326"/>
      <c r="D206" s="326"/>
      <c r="E206" s="326"/>
      <c r="F206" s="326"/>
      <c r="G206" s="326"/>
      <c r="H206" s="326"/>
      <c r="I206" s="130"/>
      <c r="J206" s="272"/>
      <c r="K206" s="272"/>
      <c r="L206" s="272"/>
      <c r="M206" s="120"/>
      <c r="N206" s="187"/>
    </row>
    <row r="207" spans="1:14" ht="15" customHeight="1" thickBot="1">
      <c r="A207" s="204"/>
      <c r="B207" s="326" t="s">
        <v>176</v>
      </c>
      <c r="C207" s="326"/>
      <c r="D207" s="326"/>
      <c r="E207" s="326"/>
      <c r="F207" s="326"/>
      <c r="G207" s="326"/>
      <c r="H207" s="326"/>
      <c r="I207" s="130"/>
      <c r="J207" s="149">
        <v>22</v>
      </c>
      <c r="K207" s="272"/>
      <c r="L207" s="150">
        <v>44</v>
      </c>
      <c r="M207" s="120"/>
      <c r="N207" s="187"/>
    </row>
    <row r="208" spans="1:14" ht="15" customHeight="1" thickTop="1">
      <c r="A208" s="204"/>
      <c r="B208" s="130"/>
      <c r="C208" s="130"/>
      <c r="D208" s="130"/>
      <c r="E208" s="130"/>
      <c r="F208" s="130"/>
      <c r="G208" s="130"/>
      <c r="H208" s="130"/>
      <c r="I208" s="130"/>
      <c r="J208" s="272"/>
      <c r="K208" s="272"/>
      <c r="L208" s="272"/>
      <c r="M208" s="120"/>
      <c r="N208" s="187"/>
    </row>
    <row r="209" spans="1:14" ht="15" customHeight="1" thickBot="1">
      <c r="A209" s="204"/>
      <c r="B209" s="326" t="s">
        <v>177</v>
      </c>
      <c r="C209" s="326"/>
      <c r="D209" s="326"/>
      <c r="E209" s="326"/>
      <c r="F209" s="326"/>
      <c r="G209" s="326"/>
      <c r="H209" s="326"/>
      <c r="I209" s="130"/>
      <c r="J209" s="149">
        <v>0</v>
      </c>
      <c r="K209" s="272"/>
      <c r="L209" s="150">
        <v>34</v>
      </c>
      <c r="M209" s="120"/>
      <c r="N209" s="187"/>
    </row>
    <row r="210" spans="1:14" ht="15" customHeight="1" thickTop="1">
      <c r="A210" s="204"/>
      <c r="B210" s="130"/>
      <c r="C210" s="130"/>
      <c r="D210" s="130"/>
      <c r="E210" s="130"/>
      <c r="F210" s="130"/>
      <c r="G210" s="130"/>
      <c r="H210" s="130"/>
      <c r="I210" s="130"/>
      <c r="J210" s="272"/>
      <c r="K210" s="272"/>
      <c r="L210" s="272"/>
      <c r="M210" s="120"/>
      <c r="N210" s="187"/>
    </row>
    <row r="211" spans="1:14" ht="15" customHeight="1">
      <c r="A211" s="204"/>
      <c r="B211" s="326" t="s">
        <v>178</v>
      </c>
      <c r="C211" s="326"/>
      <c r="D211" s="326"/>
      <c r="E211" s="326"/>
      <c r="F211" s="326"/>
      <c r="G211" s="326"/>
      <c r="H211" s="326"/>
      <c r="I211" s="130"/>
      <c r="J211" s="272"/>
      <c r="K211" s="272"/>
      <c r="L211" s="272"/>
      <c r="M211" s="120"/>
      <c r="N211" s="187"/>
    </row>
    <row r="212" spans="1:14" ht="16.5" thickBot="1">
      <c r="A212" s="204"/>
      <c r="B212" s="130" t="s">
        <v>174</v>
      </c>
      <c r="C212" s="130"/>
      <c r="D212" s="130"/>
      <c r="E212" s="130"/>
      <c r="F212" s="130"/>
      <c r="G212" s="130"/>
      <c r="H212" s="130"/>
      <c r="I212" s="130"/>
      <c r="J212" s="151">
        <v>307</v>
      </c>
      <c r="K212" s="272"/>
      <c r="L212" s="150">
        <v>774</v>
      </c>
      <c r="M212" s="120"/>
      <c r="N212" s="187"/>
    </row>
    <row r="213" spans="1:14" ht="16.5" thickTop="1">
      <c r="A213" s="204"/>
      <c r="B213" s="325"/>
      <c r="C213" s="325"/>
      <c r="D213" s="325"/>
      <c r="E213" s="325"/>
      <c r="F213" s="325"/>
      <c r="G213" s="325"/>
      <c r="H213" s="325"/>
      <c r="I213" s="325"/>
      <c r="J213" s="325"/>
      <c r="K213" s="325"/>
      <c r="L213" s="325"/>
      <c r="M213" s="120"/>
      <c r="N213" s="187"/>
    </row>
    <row r="214" spans="1:14" ht="18" customHeight="1">
      <c r="A214" s="204"/>
      <c r="B214" s="294"/>
      <c r="C214" s="294"/>
      <c r="D214" s="294"/>
      <c r="E214" s="130"/>
      <c r="F214" s="130"/>
      <c r="G214" s="130"/>
      <c r="H214" s="130"/>
      <c r="I214" s="130"/>
      <c r="J214" s="120"/>
      <c r="K214" s="120"/>
      <c r="L214" s="120"/>
      <c r="M214" s="120"/>
      <c r="N214" s="187"/>
    </row>
    <row r="215" spans="1:14" ht="15.75">
      <c r="A215" s="204"/>
      <c r="B215" s="130"/>
      <c r="C215" s="130"/>
      <c r="D215" s="130"/>
      <c r="E215" s="130"/>
      <c r="F215" s="130"/>
      <c r="G215" s="130"/>
      <c r="H215" s="130"/>
      <c r="I215" s="130"/>
      <c r="J215" s="120"/>
      <c r="K215" s="120"/>
      <c r="L215" s="120"/>
      <c r="M215" s="120"/>
      <c r="N215" s="187"/>
    </row>
    <row r="216" spans="1:14" ht="15">
      <c r="A216" s="188"/>
      <c r="B216" s="120"/>
      <c r="C216" s="120"/>
      <c r="D216" s="120"/>
      <c r="E216" s="120"/>
      <c r="F216" s="120"/>
      <c r="G216" s="120"/>
      <c r="H216" s="120"/>
      <c r="I216" s="120"/>
      <c r="J216" s="120"/>
      <c r="K216" s="120"/>
      <c r="L216" s="120"/>
      <c r="M216" s="120"/>
      <c r="N216" s="187"/>
    </row>
    <row r="217" spans="1:14" ht="15">
      <c r="A217" s="188"/>
      <c r="B217" s="120"/>
      <c r="C217" s="120"/>
      <c r="D217" s="120"/>
      <c r="E217" s="120"/>
      <c r="F217" s="120"/>
      <c r="G217" s="120"/>
      <c r="H217" s="120"/>
      <c r="I217" s="120"/>
      <c r="J217" s="120"/>
      <c r="K217" s="120"/>
      <c r="L217" s="120"/>
      <c r="M217" s="120"/>
      <c r="N217" s="187"/>
    </row>
    <row r="218" spans="1:14" ht="15">
      <c r="A218" s="188"/>
      <c r="B218" s="120"/>
      <c r="C218" s="120"/>
      <c r="D218" s="120"/>
      <c r="E218" s="120"/>
      <c r="F218" s="120"/>
      <c r="G218" s="120"/>
      <c r="H218" s="120"/>
      <c r="I218" s="120"/>
      <c r="J218" s="120"/>
      <c r="K218" s="120"/>
      <c r="L218" s="120"/>
      <c r="M218" s="120"/>
      <c r="N218" s="187"/>
    </row>
    <row r="219" spans="1:14" ht="15">
      <c r="A219" s="188"/>
      <c r="B219" s="120"/>
      <c r="C219" s="120"/>
      <c r="D219" s="120"/>
      <c r="E219" s="120"/>
      <c r="F219" s="120"/>
      <c r="G219" s="120"/>
      <c r="H219" s="120"/>
      <c r="I219" s="120"/>
      <c r="J219" s="120"/>
      <c r="K219" s="120"/>
      <c r="L219" s="120"/>
      <c r="M219" s="120"/>
      <c r="N219" s="187"/>
    </row>
    <row r="220" spans="1:14" ht="15">
      <c r="A220" s="188"/>
      <c r="B220" s="120"/>
      <c r="C220" s="120"/>
      <c r="D220" s="120"/>
      <c r="E220" s="120"/>
      <c r="F220" s="120"/>
      <c r="G220" s="120"/>
      <c r="H220" s="120"/>
      <c r="I220" s="120"/>
      <c r="J220" s="120"/>
      <c r="K220" s="120"/>
      <c r="L220" s="120"/>
      <c r="M220" s="120"/>
      <c r="N220" s="187"/>
    </row>
    <row r="221" spans="1:14" ht="15">
      <c r="A221" s="273"/>
      <c r="B221" s="240"/>
      <c r="C221" s="240"/>
      <c r="D221" s="240"/>
      <c r="E221" s="240"/>
      <c r="F221" s="240"/>
      <c r="G221" s="240"/>
      <c r="H221" s="240"/>
      <c r="I221" s="240"/>
      <c r="J221" s="240"/>
      <c r="K221" s="240"/>
      <c r="L221" s="240"/>
      <c r="M221" s="240"/>
      <c r="N221" s="241"/>
    </row>
    <row r="222" ht="15">
      <c r="B222" s="128"/>
    </row>
    <row r="232" spans="1:9" ht="15.75" customHeight="1">
      <c r="A232" s="104"/>
      <c r="B232" s="104"/>
      <c r="C232" s="104"/>
      <c r="D232" s="340"/>
      <c r="E232" s="340"/>
      <c r="F232" s="340"/>
      <c r="G232" s="340"/>
      <c r="H232" s="340"/>
      <c r="I232" s="127"/>
    </row>
    <row r="233" spans="1:9" ht="15">
      <c r="A233" s="104"/>
      <c r="B233" s="104"/>
      <c r="C233" s="104"/>
      <c r="D233" s="127"/>
      <c r="E233" s="127"/>
      <c r="F233" s="127"/>
      <c r="G233" s="127"/>
      <c r="H233" s="127"/>
      <c r="I233" s="127"/>
    </row>
    <row r="234" spans="1:9" ht="15">
      <c r="A234" s="104"/>
      <c r="B234" s="104"/>
      <c r="C234" s="104"/>
      <c r="D234" s="127"/>
      <c r="E234" s="127"/>
      <c r="F234" s="127"/>
      <c r="G234" s="127"/>
      <c r="H234" s="127"/>
      <c r="I234" s="127"/>
    </row>
    <row r="235" spans="1:9" ht="15">
      <c r="A235" s="104"/>
      <c r="B235" s="104"/>
      <c r="C235" s="104"/>
      <c r="D235" s="127"/>
      <c r="E235" s="127"/>
      <c r="F235" s="127"/>
      <c r="G235" s="127"/>
      <c r="H235" s="127"/>
      <c r="I235" s="127"/>
    </row>
    <row r="236" spans="1:9" ht="15">
      <c r="A236" s="104"/>
      <c r="B236" s="104"/>
      <c r="C236" s="104"/>
      <c r="D236" s="127"/>
      <c r="E236" s="127"/>
      <c r="F236" s="127"/>
      <c r="G236" s="127"/>
      <c r="H236" s="127"/>
      <c r="I236" s="127"/>
    </row>
    <row r="237" spans="1:9" ht="15">
      <c r="A237" s="104"/>
      <c r="B237" s="104"/>
      <c r="C237" s="104"/>
      <c r="D237" s="127"/>
      <c r="E237" s="127"/>
      <c r="F237" s="127"/>
      <c r="G237" s="127"/>
      <c r="H237" s="127"/>
      <c r="I237" s="127"/>
    </row>
    <row r="238" spans="1:9" ht="15">
      <c r="A238" s="104"/>
      <c r="B238" s="104"/>
      <c r="C238" s="104"/>
      <c r="D238" s="127"/>
      <c r="E238" s="127"/>
      <c r="F238" s="127"/>
      <c r="G238" s="127"/>
      <c r="H238" s="127"/>
      <c r="I238" s="127"/>
    </row>
    <row r="239" spans="1:9" ht="15">
      <c r="A239" s="104"/>
      <c r="B239" s="104"/>
      <c r="C239" s="104"/>
      <c r="D239" s="127"/>
      <c r="E239" s="127"/>
      <c r="F239" s="127"/>
      <c r="G239" s="127"/>
      <c r="H239" s="127"/>
      <c r="I239" s="127"/>
    </row>
    <row r="240" spans="1:9" ht="15">
      <c r="A240" s="104"/>
      <c r="B240" s="104"/>
      <c r="C240" s="104"/>
      <c r="D240" s="127"/>
      <c r="E240" s="127"/>
      <c r="F240" s="127"/>
      <c r="G240" s="127"/>
      <c r="H240" s="127"/>
      <c r="I240" s="127"/>
    </row>
    <row r="241" spans="1:9" ht="15">
      <c r="A241" s="104"/>
      <c r="B241" s="104"/>
      <c r="C241" s="104"/>
      <c r="D241" s="127"/>
      <c r="E241" s="127"/>
      <c r="F241" s="127"/>
      <c r="G241" s="127"/>
      <c r="H241" s="127"/>
      <c r="I241" s="127"/>
    </row>
    <row r="242" spans="1:9" ht="15">
      <c r="A242" s="104"/>
      <c r="B242" s="104"/>
      <c r="C242" s="104"/>
      <c r="D242" s="127"/>
      <c r="E242" s="127"/>
      <c r="F242" s="127"/>
      <c r="G242" s="127"/>
      <c r="H242" s="127"/>
      <c r="I242" s="127"/>
    </row>
    <row r="243" spans="1:9" ht="15">
      <c r="A243" s="104"/>
      <c r="B243" s="104"/>
      <c r="C243" s="104"/>
      <c r="D243" s="127"/>
      <c r="E243" s="127"/>
      <c r="F243" s="127"/>
      <c r="G243" s="127"/>
      <c r="H243" s="127"/>
      <c r="I243" s="127"/>
    </row>
    <row r="244" spans="1:9" ht="15">
      <c r="A244" s="104"/>
      <c r="B244" s="104"/>
      <c r="C244" s="104"/>
      <c r="D244" s="127"/>
      <c r="E244" s="127"/>
      <c r="F244" s="127"/>
      <c r="G244" s="127"/>
      <c r="H244" s="127"/>
      <c r="I244" s="127"/>
    </row>
    <row r="245" spans="1:9" ht="15">
      <c r="A245" s="104"/>
      <c r="B245" s="104"/>
      <c r="C245" s="104"/>
      <c r="D245" s="127"/>
      <c r="E245" s="127"/>
      <c r="F245" s="127"/>
      <c r="G245" s="127"/>
      <c r="H245" s="127"/>
      <c r="I245" s="127"/>
    </row>
    <row r="246" spans="1:9" ht="15">
      <c r="A246" s="104"/>
      <c r="B246" s="104"/>
      <c r="C246" s="104"/>
      <c r="D246" s="127"/>
      <c r="E246" s="127"/>
      <c r="F246" s="127"/>
      <c r="G246" s="127"/>
      <c r="H246" s="127"/>
      <c r="I246" s="127"/>
    </row>
    <row r="247" spans="1:9" ht="15">
      <c r="A247" s="104"/>
      <c r="B247" s="104"/>
      <c r="C247" s="104"/>
      <c r="D247" s="127"/>
      <c r="E247" s="127"/>
      <c r="F247" s="127"/>
      <c r="G247" s="127"/>
      <c r="H247" s="127"/>
      <c r="I247" s="127"/>
    </row>
    <row r="248" spans="1:9" ht="15">
      <c r="A248" s="104"/>
      <c r="B248" s="104"/>
      <c r="C248" s="104"/>
      <c r="D248" s="127"/>
      <c r="E248" s="127"/>
      <c r="F248" s="127"/>
      <c r="G248" s="127"/>
      <c r="H248" s="127"/>
      <c r="I248" s="127"/>
    </row>
    <row r="249" spans="1:9" ht="15">
      <c r="A249" s="104"/>
      <c r="B249" s="104"/>
      <c r="C249" s="104"/>
      <c r="D249" s="127"/>
      <c r="E249" s="127"/>
      <c r="F249" s="127"/>
      <c r="G249" s="127"/>
      <c r="H249" s="127"/>
      <c r="I249" s="127"/>
    </row>
    <row r="250" spans="1:9" ht="15">
      <c r="A250" s="104"/>
      <c r="B250" s="104"/>
      <c r="C250" s="104"/>
      <c r="D250" s="127"/>
      <c r="E250" s="127"/>
      <c r="F250" s="127"/>
      <c r="G250" s="127"/>
      <c r="H250" s="127"/>
      <c r="I250" s="127"/>
    </row>
    <row r="251" spans="1:9" ht="15">
      <c r="A251" s="104"/>
      <c r="B251" s="104"/>
      <c r="C251" s="104"/>
      <c r="D251" s="127"/>
      <c r="E251" s="127"/>
      <c r="F251" s="127"/>
      <c r="G251" s="127"/>
      <c r="H251" s="127"/>
      <c r="I251" s="127"/>
    </row>
    <row r="252" spans="1:9" ht="15">
      <c r="A252" s="104"/>
      <c r="B252" s="104"/>
      <c r="C252" s="104"/>
      <c r="D252" s="127"/>
      <c r="E252" s="127"/>
      <c r="F252" s="127"/>
      <c r="G252" s="127"/>
      <c r="H252" s="127"/>
      <c r="I252" s="127"/>
    </row>
    <row r="253" spans="1:9" ht="15">
      <c r="A253" s="104"/>
      <c r="B253" s="104"/>
      <c r="C253" s="104"/>
      <c r="D253" s="127"/>
      <c r="E253" s="127"/>
      <c r="F253" s="127"/>
      <c r="G253" s="127"/>
      <c r="H253" s="127"/>
      <c r="I253" s="127"/>
    </row>
    <row r="254" spans="1:9" ht="15">
      <c r="A254" s="104"/>
      <c r="B254" s="104"/>
      <c r="C254" s="104"/>
      <c r="D254" s="127"/>
      <c r="E254" s="127"/>
      <c r="F254" s="127"/>
      <c r="G254" s="127"/>
      <c r="H254" s="127"/>
      <c r="I254" s="127"/>
    </row>
    <row r="255" spans="1:9" ht="15">
      <c r="A255" s="104"/>
      <c r="B255" s="104"/>
      <c r="C255" s="104"/>
      <c r="D255" s="127"/>
      <c r="E255" s="127"/>
      <c r="F255" s="127"/>
      <c r="G255" s="127"/>
      <c r="H255" s="127"/>
      <c r="I255" s="127"/>
    </row>
    <row r="256" spans="1:9" ht="15">
      <c r="A256" s="104"/>
      <c r="B256" s="104"/>
      <c r="C256" s="104"/>
      <c r="D256" s="127"/>
      <c r="E256" s="127"/>
      <c r="F256" s="127"/>
      <c r="G256" s="127"/>
      <c r="H256" s="127"/>
      <c r="I256" s="127"/>
    </row>
    <row r="257" spans="1:9" ht="15">
      <c r="A257" s="104"/>
      <c r="B257" s="104"/>
      <c r="C257" s="104"/>
      <c r="D257" s="127"/>
      <c r="E257" s="127"/>
      <c r="F257" s="127"/>
      <c r="G257" s="127"/>
      <c r="H257" s="127"/>
      <c r="I257" s="127"/>
    </row>
    <row r="258" spans="1:9" ht="15">
      <c r="A258" s="104"/>
      <c r="B258" s="104"/>
      <c r="C258" s="104"/>
      <c r="D258" s="127"/>
      <c r="E258" s="127"/>
      <c r="F258" s="127"/>
      <c r="G258" s="127"/>
      <c r="H258" s="127"/>
      <c r="I258" s="127"/>
    </row>
    <row r="259" spans="1:9" ht="15">
      <c r="A259" s="104"/>
      <c r="B259" s="104"/>
      <c r="C259" s="104"/>
      <c r="D259" s="127"/>
      <c r="E259" s="127"/>
      <c r="F259" s="127"/>
      <c r="G259" s="127"/>
      <c r="H259" s="127"/>
      <c r="I259" s="127"/>
    </row>
    <row r="260" spans="1:9" ht="15">
      <c r="A260" s="104"/>
      <c r="B260" s="104"/>
      <c r="C260" s="104"/>
      <c r="D260" s="127"/>
      <c r="E260" s="127"/>
      <c r="F260" s="127"/>
      <c r="G260" s="127"/>
      <c r="H260" s="127"/>
      <c r="I260" s="127"/>
    </row>
    <row r="261" spans="1:9" ht="15">
      <c r="A261" s="104"/>
      <c r="B261" s="104"/>
      <c r="C261" s="104"/>
      <c r="D261" s="127"/>
      <c r="E261" s="127"/>
      <c r="F261" s="127"/>
      <c r="G261" s="127"/>
      <c r="H261" s="127"/>
      <c r="I261" s="127"/>
    </row>
    <row r="262" spans="1:9" ht="15">
      <c r="A262" s="104"/>
      <c r="B262" s="104"/>
      <c r="C262" s="104"/>
      <c r="D262" s="127"/>
      <c r="E262" s="127"/>
      <c r="F262" s="127"/>
      <c r="G262" s="127"/>
      <c r="H262" s="127"/>
      <c r="I262" s="127"/>
    </row>
    <row r="263" spans="1:9" ht="15">
      <c r="A263" s="104"/>
      <c r="B263" s="104"/>
      <c r="C263" s="104"/>
      <c r="D263" s="127"/>
      <c r="E263" s="127"/>
      <c r="F263" s="127"/>
      <c r="G263" s="127"/>
      <c r="H263" s="127"/>
      <c r="I263" s="127"/>
    </row>
    <row r="264" spans="1:9" ht="15">
      <c r="A264" s="104"/>
      <c r="B264" s="104"/>
      <c r="C264" s="104"/>
      <c r="D264" s="127"/>
      <c r="E264" s="127"/>
      <c r="F264" s="127"/>
      <c r="G264" s="127"/>
      <c r="H264" s="127"/>
      <c r="I264" s="127"/>
    </row>
    <row r="265" spans="1:9" ht="15">
      <c r="A265" s="104"/>
      <c r="B265" s="104"/>
      <c r="C265" s="104"/>
      <c r="D265" s="127"/>
      <c r="E265" s="127"/>
      <c r="F265" s="127"/>
      <c r="G265" s="127"/>
      <c r="H265" s="127"/>
      <c r="I265" s="127"/>
    </row>
    <row r="266" spans="1:9" ht="15">
      <c r="A266" s="104"/>
      <c r="B266" s="104"/>
      <c r="C266" s="104"/>
      <c r="D266" s="127"/>
      <c r="E266" s="127"/>
      <c r="F266" s="127"/>
      <c r="G266" s="127"/>
      <c r="H266" s="127"/>
      <c r="I266" s="127"/>
    </row>
    <row r="267" spans="1:9" ht="15">
      <c r="A267" s="104"/>
      <c r="B267" s="104"/>
      <c r="C267" s="104"/>
      <c r="D267" s="127"/>
      <c r="E267" s="127"/>
      <c r="F267" s="127"/>
      <c r="G267" s="127"/>
      <c r="H267" s="127"/>
      <c r="I267" s="127"/>
    </row>
    <row r="268" spans="1:9" ht="15">
      <c r="A268" s="104"/>
      <c r="B268" s="104"/>
      <c r="C268" s="104"/>
      <c r="D268" s="127"/>
      <c r="E268" s="127"/>
      <c r="F268" s="127"/>
      <c r="G268" s="127"/>
      <c r="H268" s="127"/>
      <c r="I268" s="127"/>
    </row>
    <row r="269" spans="1:9" ht="15">
      <c r="A269" s="104"/>
      <c r="B269" s="104"/>
      <c r="C269" s="104"/>
      <c r="D269" s="127"/>
      <c r="E269" s="127"/>
      <c r="F269" s="127"/>
      <c r="G269" s="127"/>
      <c r="H269" s="127"/>
      <c r="I269" s="127"/>
    </row>
    <row r="270" spans="1:9" ht="15">
      <c r="A270" s="104"/>
      <c r="B270" s="104"/>
      <c r="C270" s="104"/>
      <c r="D270" s="127"/>
      <c r="E270" s="127"/>
      <c r="F270" s="127"/>
      <c r="G270" s="127"/>
      <c r="H270" s="127"/>
      <c r="I270" s="127"/>
    </row>
    <row r="271" spans="1:9" ht="15">
      <c r="A271" s="104"/>
      <c r="B271" s="104"/>
      <c r="C271" s="104"/>
      <c r="D271" s="127"/>
      <c r="E271" s="127"/>
      <c r="F271" s="127"/>
      <c r="G271" s="127"/>
      <c r="H271" s="127"/>
      <c r="I271" s="127"/>
    </row>
    <row r="272" spans="1:9" ht="15">
      <c r="A272" s="104"/>
      <c r="B272" s="104"/>
      <c r="C272" s="104"/>
      <c r="D272" s="127"/>
      <c r="E272" s="127"/>
      <c r="F272" s="127"/>
      <c r="G272" s="127"/>
      <c r="H272" s="127"/>
      <c r="I272" s="127"/>
    </row>
    <row r="273" spans="1:9" ht="15">
      <c r="A273" s="104"/>
      <c r="B273" s="104"/>
      <c r="C273" s="104"/>
      <c r="D273" s="127"/>
      <c r="E273" s="127"/>
      <c r="F273" s="127"/>
      <c r="G273" s="127"/>
      <c r="H273" s="127"/>
      <c r="I273" s="127"/>
    </row>
    <row r="274" spans="1:9" ht="15">
      <c r="A274" s="104"/>
      <c r="B274" s="104"/>
      <c r="C274" s="104"/>
      <c r="D274" s="127"/>
      <c r="E274" s="127"/>
      <c r="F274" s="127"/>
      <c r="G274" s="127"/>
      <c r="H274" s="127"/>
      <c r="I274" s="127"/>
    </row>
    <row r="275" spans="1:9" ht="15">
      <c r="A275" s="104"/>
      <c r="B275" s="104"/>
      <c r="C275" s="104"/>
      <c r="D275" s="127"/>
      <c r="E275" s="127"/>
      <c r="F275" s="127"/>
      <c r="G275" s="127"/>
      <c r="H275" s="127"/>
      <c r="I275" s="127"/>
    </row>
    <row r="276" spans="1:9" ht="15">
      <c r="A276" s="104"/>
      <c r="B276" s="104"/>
      <c r="C276" s="104"/>
      <c r="D276" s="127"/>
      <c r="E276" s="127"/>
      <c r="F276" s="127"/>
      <c r="G276" s="127"/>
      <c r="H276" s="127"/>
      <c r="I276" s="127"/>
    </row>
    <row r="277" spans="1:9" ht="15">
      <c r="A277" s="104"/>
      <c r="B277" s="104"/>
      <c r="C277" s="104"/>
      <c r="D277" s="127"/>
      <c r="E277" s="127"/>
      <c r="F277" s="127"/>
      <c r="G277" s="127"/>
      <c r="H277" s="127"/>
      <c r="I277" s="127"/>
    </row>
    <row r="278" spans="1:9" ht="15">
      <c r="A278" s="104"/>
      <c r="B278" s="104"/>
      <c r="C278" s="104"/>
      <c r="D278" s="127"/>
      <c r="E278" s="127"/>
      <c r="F278" s="127"/>
      <c r="G278" s="127"/>
      <c r="H278" s="127"/>
      <c r="I278" s="127"/>
    </row>
    <row r="279" spans="1:9" ht="15">
      <c r="A279" s="104"/>
      <c r="B279" s="104"/>
      <c r="C279" s="104"/>
      <c r="D279" s="127"/>
      <c r="E279" s="127"/>
      <c r="F279" s="127"/>
      <c r="G279" s="127"/>
      <c r="H279" s="127"/>
      <c r="I279" s="127"/>
    </row>
    <row r="280" spans="1:9" ht="15">
      <c r="A280" s="104"/>
      <c r="B280" s="104"/>
      <c r="C280" s="104"/>
      <c r="D280" s="127"/>
      <c r="E280" s="127"/>
      <c r="F280" s="127"/>
      <c r="G280" s="127"/>
      <c r="H280" s="127"/>
      <c r="I280" s="127"/>
    </row>
    <row r="281" spans="1:9" ht="15">
      <c r="A281" s="104"/>
      <c r="B281" s="104"/>
      <c r="C281" s="104"/>
      <c r="D281" s="127"/>
      <c r="E281" s="127"/>
      <c r="F281" s="127"/>
      <c r="G281" s="127"/>
      <c r="H281" s="127"/>
      <c r="I281" s="127"/>
    </row>
    <row r="282" spans="1:9" ht="15">
      <c r="A282" s="104"/>
      <c r="B282" s="104"/>
      <c r="C282" s="104"/>
      <c r="D282" s="127"/>
      <c r="E282" s="127"/>
      <c r="F282" s="127"/>
      <c r="G282" s="127"/>
      <c r="H282" s="127"/>
      <c r="I282" s="127"/>
    </row>
    <row r="283" spans="1:9" ht="15">
      <c r="A283" s="104"/>
      <c r="B283" s="104"/>
      <c r="C283" s="104"/>
      <c r="D283" s="127"/>
      <c r="E283" s="127"/>
      <c r="F283" s="127"/>
      <c r="G283" s="127"/>
      <c r="H283" s="127"/>
      <c r="I283" s="127"/>
    </row>
    <row r="284" spans="1:9" ht="15">
      <c r="A284" s="104"/>
      <c r="B284" s="104"/>
      <c r="C284" s="104"/>
      <c r="D284" s="127"/>
      <c r="E284" s="127"/>
      <c r="F284" s="127"/>
      <c r="G284" s="127"/>
      <c r="H284" s="127"/>
      <c r="I284" s="127"/>
    </row>
    <row r="285" spans="1:9" ht="15">
      <c r="A285" s="104"/>
      <c r="B285" s="104"/>
      <c r="C285" s="104"/>
      <c r="D285" s="127"/>
      <c r="E285" s="127"/>
      <c r="F285" s="127"/>
      <c r="G285" s="127"/>
      <c r="H285" s="127"/>
      <c r="I285" s="127"/>
    </row>
    <row r="286" spans="1:9" ht="15">
      <c r="A286" s="104"/>
      <c r="B286" s="104"/>
      <c r="C286" s="104"/>
      <c r="D286" s="127"/>
      <c r="E286" s="127"/>
      <c r="F286" s="127"/>
      <c r="G286" s="127"/>
      <c r="H286" s="127"/>
      <c r="I286" s="127"/>
    </row>
    <row r="287" spans="1:9" ht="15">
      <c r="A287" s="104"/>
      <c r="B287" s="104"/>
      <c r="C287" s="104"/>
      <c r="D287" s="127"/>
      <c r="E287" s="127"/>
      <c r="F287" s="127"/>
      <c r="G287" s="127"/>
      <c r="H287" s="127"/>
      <c r="I287" s="127"/>
    </row>
    <row r="288" spans="1:9" ht="15">
      <c r="A288" s="104"/>
      <c r="B288" s="104"/>
      <c r="C288" s="104"/>
      <c r="D288" s="127"/>
      <c r="E288" s="127"/>
      <c r="F288" s="127"/>
      <c r="G288" s="127"/>
      <c r="H288" s="127"/>
      <c r="I288" s="127"/>
    </row>
    <row r="289" spans="1:9" ht="15">
      <c r="A289" s="104"/>
      <c r="B289" s="104"/>
      <c r="C289" s="104"/>
      <c r="D289" s="127"/>
      <c r="E289" s="127"/>
      <c r="F289" s="127"/>
      <c r="G289" s="127"/>
      <c r="H289" s="127"/>
      <c r="I289" s="127"/>
    </row>
    <row r="290" spans="1:9" ht="15">
      <c r="A290" s="104"/>
      <c r="B290" s="104"/>
      <c r="C290" s="104"/>
      <c r="D290" s="127"/>
      <c r="E290" s="127"/>
      <c r="F290" s="127"/>
      <c r="G290" s="127"/>
      <c r="H290" s="127"/>
      <c r="I290" s="127"/>
    </row>
    <row r="291" spans="1:9" ht="15">
      <c r="A291" s="104"/>
      <c r="B291" s="104"/>
      <c r="C291" s="104"/>
      <c r="D291" s="127"/>
      <c r="E291" s="127"/>
      <c r="F291" s="127"/>
      <c r="G291" s="127"/>
      <c r="H291" s="127"/>
      <c r="I291" s="127"/>
    </row>
    <row r="292" spans="1:9" ht="15">
      <c r="A292" s="104"/>
      <c r="B292" s="104"/>
      <c r="C292" s="104"/>
      <c r="D292" s="127"/>
      <c r="E292" s="127"/>
      <c r="F292" s="127"/>
      <c r="G292" s="127"/>
      <c r="H292" s="127"/>
      <c r="I292" s="127"/>
    </row>
    <row r="293" spans="1:9" ht="15">
      <c r="A293" s="104"/>
      <c r="B293" s="104"/>
      <c r="C293" s="104"/>
      <c r="D293" s="127"/>
      <c r="E293" s="127"/>
      <c r="F293" s="127"/>
      <c r="G293" s="127"/>
      <c r="H293" s="127"/>
      <c r="I293" s="127"/>
    </row>
    <row r="294" spans="1:9" ht="15">
      <c r="A294" s="104"/>
      <c r="B294" s="104"/>
      <c r="C294" s="104"/>
      <c r="D294" s="127"/>
      <c r="E294" s="127"/>
      <c r="F294" s="127"/>
      <c r="G294" s="127"/>
      <c r="H294" s="127"/>
      <c r="I294" s="127"/>
    </row>
    <row r="295" spans="1:9" ht="15">
      <c r="A295" s="104"/>
      <c r="B295" s="104"/>
      <c r="C295" s="104"/>
      <c r="D295" s="127"/>
      <c r="E295" s="127"/>
      <c r="F295" s="127"/>
      <c r="G295" s="127"/>
      <c r="H295" s="127"/>
      <c r="I295" s="127"/>
    </row>
    <row r="296" spans="1:6" ht="15">
      <c r="A296" s="104"/>
      <c r="B296" s="104"/>
      <c r="C296" s="104"/>
      <c r="D296" s="127"/>
      <c r="E296" s="127"/>
      <c r="F296" s="127"/>
    </row>
    <row r="297" spans="2:6" ht="15">
      <c r="B297" s="104"/>
      <c r="C297" s="104"/>
      <c r="D297" s="127"/>
      <c r="E297" s="127"/>
      <c r="F297" s="127"/>
    </row>
    <row r="298" spans="2:6" ht="15">
      <c r="B298" s="104"/>
      <c r="C298" s="104"/>
      <c r="D298" s="127"/>
      <c r="E298" s="127"/>
      <c r="F298" s="127"/>
    </row>
    <row r="299" spans="2:6" ht="15">
      <c r="B299" s="104"/>
      <c r="C299" s="104"/>
      <c r="D299" s="127"/>
      <c r="E299" s="127"/>
      <c r="F299" s="127"/>
    </row>
    <row r="300" ht="15">
      <c r="F300" s="127"/>
    </row>
    <row r="301" ht="15">
      <c r="F301" s="127"/>
    </row>
    <row r="302" ht="15">
      <c r="F302" s="127"/>
    </row>
    <row r="303" ht="15">
      <c r="F303" s="127"/>
    </row>
  </sheetData>
  <mergeCells count="80">
    <mergeCell ref="B214:D214"/>
    <mergeCell ref="D232:H232"/>
    <mergeCell ref="B207:H207"/>
    <mergeCell ref="B209:H209"/>
    <mergeCell ref="B211:H211"/>
    <mergeCell ref="B213:L213"/>
    <mergeCell ref="B195:L195"/>
    <mergeCell ref="B202:L202"/>
    <mergeCell ref="B203:H203"/>
    <mergeCell ref="B206:H206"/>
    <mergeCell ref="B167:H167"/>
    <mergeCell ref="B169:I169"/>
    <mergeCell ref="B183:H183"/>
    <mergeCell ref="B185:I185"/>
    <mergeCell ref="B121:G121"/>
    <mergeCell ref="B127:L128"/>
    <mergeCell ref="B136:D136"/>
    <mergeCell ref="B159:I159"/>
    <mergeCell ref="B144:D144"/>
    <mergeCell ref="B112:L113"/>
    <mergeCell ref="B118:G118"/>
    <mergeCell ref="B119:G119"/>
    <mergeCell ref="B120:G120"/>
    <mergeCell ref="B101:L101"/>
    <mergeCell ref="B103:L103"/>
    <mergeCell ref="B105:I105"/>
    <mergeCell ref="B107:L107"/>
    <mergeCell ref="B96:H96"/>
    <mergeCell ref="B97:F97"/>
    <mergeCell ref="B98:E98"/>
    <mergeCell ref="B99:L99"/>
    <mergeCell ref="B85:I85"/>
    <mergeCell ref="B87:I87"/>
    <mergeCell ref="B89:I89"/>
    <mergeCell ref="B92:E92"/>
    <mergeCell ref="B76:L77"/>
    <mergeCell ref="B78:L79"/>
    <mergeCell ref="B80:I80"/>
    <mergeCell ref="B82:L83"/>
    <mergeCell ref="B68:M68"/>
    <mergeCell ref="B70:L71"/>
    <mergeCell ref="B72:L73"/>
    <mergeCell ref="B74:M74"/>
    <mergeCell ref="M70:N71"/>
    <mergeCell ref="B57:I57"/>
    <mergeCell ref="B61:D61"/>
    <mergeCell ref="B63:L63"/>
    <mergeCell ref="B66:M66"/>
    <mergeCell ref="B50:I50"/>
    <mergeCell ref="B52:L52"/>
    <mergeCell ref="B54:I54"/>
    <mergeCell ref="B56:L56"/>
    <mergeCell ref="B43:I43"/>
    <mergeCell ref="B45:L45"/>
    <mergeCell ref="B47:I47"/>
    <mergeCell ref="B49:L49"/>
    <mergeCell ref="B35:I35"/>
    <mergeCell ref="B37:L37"/>
    <mergeCell ref="B39:I39"/>
    <mergeCell ref="B41:L41"/>
    <mergeCell ref="B29:L29"/>
    <mergeCell ref="B31:I31"/>
    <mergeCell ref="B33:L33"/>
    <mergeCell ref="D34:I34"/>
    <mergeCell ref="B21:L21"/>
    <mergeCell ref="B23:I23"/>
    <mergeCell ref="B25:L25"/>
    <mergeCell ref="B27:I27"/>
    <mergeCell ref="B13:L14"/>
    <mergeCell ref="B15:L16"/>
    <mergeCell ref="B18:L19"/>
    <mergeCell ref="B20:D20"/>
    <mergeCell ref="A7:L7"/>
    <mergeCell ref="B9:M9"/>
    <mergeCell ref="D10:I10"/>
    <mergeCell ref="B11:I11"/>
    <mergeCell ref="A2:L2"/>
    <mergeCell ref="A3:L3"/>
    <mergeCell ref="A4:L4"/>
    <mergeCell ref="A6:L6"/>
  </mergeCells>
  <printOptions/>
  <pageMargins left="0.75" right="0.75" top="1" bottom="1" header="0.5" footer="0.5"/>
  <pageSetup fitToHeight="4" horizontalDpi="300" verticalDpi="300" orientation="portrait" scale="63" r:id="rId1"/>
  <rowBreaks count="3" manualBreakCount="3">
    <brk id="53" max="255" man="1"/>
    <brk id="100" max="255" man="1"/>
    <brk id="158" max="255" man="1"/>
  </rowBreaks>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1</v>
      </c>
      <c r="B1" t="s">
        <v>2</v>
      </c>
    </row>
    <row r="2" spans="1:2" ht="12.75">
      <c r="A2" t="s">
        <v>3</v>
      </c>
      <c r="B2" t="s">
        <v>4</v>
      </c>
    </row>
    <row r="3" spans="1:2" ht="12.75">
      <c r="A3" t="s">
        <v>5</v>
      </c>
      <c r="B3" t="s">
        <v>6</v>
      </c>
    </row>
    <row r="4" spans="1:2" ht="12.75">
      <c r="A4" t="s">
        <v>7</v>
      </c>
      <c r="B4" t="s">
        <v>8</v>
      </c>
    </row>
    <row r="5" spans="1:2" ht="12.75">
      <c r="A5" t="s">
        <v>9</v>
      </c>
      <c r="B5" t="s">
        <v>10</v>
      </c>
    </row>
    <row r="6" spans="1:2" ht="12.75">
      <c r="A6" t="s">
        <v>11</v>
      </c>
      <c r="B6" t="s">
        <v>12</v>
      </c>
    </row>
    <row r="7" spans="1:2" ht="12.75">
      <c r="A7" t="s">
        <v>13</v>
      </c>
      <c r="B7" t="s">
        <v>14</v>
      </c>
    </row>
    <row r="8" spans="1:2" ht="12.75">
      <c r="A8" t="s">
        <v>15</v>
      </c>
      <c r="B8" t="s">
        <v>16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Maggie2</cp:lastModifiedBy>
  <cp:lastPrinted>2005-11-23T00:51:19Z</cp:lastPrinted>
  <dcterms:created xsi:type="dcterms:W3CDTF">1996-10-14T23:33:28Z</dcterms:created>
  <dcterms:modified xsi:type="dcterms:W3CDTF">2005-11-29T07:26:09Z</dcterms:modified>
  <cp:category/>
  <cp:version/>
  <cp:contentType/>
  <cp:contentStatus/>
</cp:coreProperties>
</file>